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10" tabRatio="727" activeTab="3"/>
  </bookViews>
  <sheets>
    <sheet name="Complile Data" sheetId="37" r:id="rId1"/>
    <sheet name="Final above standards" sheetId="22" r:id="rId2"/>
    <sheet name="Sheet2" sheetId="44" r:id="rId3"/>
    <sheet name="( April.2019 To March. 2020)" sheetId="43" r:id="rId4"/>
    <sheet name="Murrah" sheetId="25" r:id="rId5"/>
    <sheet name="Nili Ravi" sheetId="26" r:id="rId6"/>
    <sheet name="Jersey" sheetId="27" r:id="rId7"/>
    <sheet name="Sahiwal" sheetId="28" r:id="rId8"/>
    <sheet name="HF" sheetId="29" r:id="rId9"/>
    <sheet name="Goat" sheetId="30" r:id="rId10"/>
    <sheet name="Topper" sheetId="42" r:id="rId11"/>
  </sheets>
  <externalReferences>
    <externalReference r:id="rId12"/>
  </externalReferences>
  <definedNames>
    <definedName name="_xlnm._FilterDatabase" localSheetId="0" hidden="1">'Complile Data'!$A$4:$T$5999</definedName>
    <definedName name="_xlnm._FilterDatabase" localSheetId="1" hidden="1">'Final above standards'!$A$5:$AG$304</definedName>
    <definedName name="_xlnm._FilterDatabase" localSheetId="4" hidden="1">Murrah!$B$5:$Q$261</definedName>
    <definedName name="_xlnm._FilterDatabase" localSheetId="5" hidden="1">'Nili Ravi'!$B$6:$Q$48</definedName>
    <definedName name="_xlnm._FilterDatabase" localSheetId="6" hidden="1">Jersey!$B$5:$Q$21</definedName>
    <definedName name="_xlnm._FilterDatabase" localSheetId="7" hidden="1">Sahiwal!$B$5:$Q$68</definedName>
    <definedName name="_xlnm._FilterDatabase" localSheetId="8" hidden="1">HF!$B$6:$Q$143</definedName>
    <definedName name="_xlnm._FilterDatabase" localSheetId="9" hidden="1">Goat!$B$6:$Q$609</definedName>
    <definedName name="_xlnm.Print_Area" localSheetId="0">'Complile Data'!$B$2:$Q$429</definedName>
    <definedName name="_xlnm.Print_Area" localSheetId="1">'Final above standards'!$C$2:$Z$4</definedName>
    <definedName name="_xlnm.Print_Area" localSheetId="9">Goat!$B$3:$Q$18</definedName>
    <definedName name="_xlnm.Print_Area" localSheetId="8">HF!$B$3:$Q$37</definedName>
    <definedName name="_xlnm.Print_Area" localSheetId="6">Jersey!$B$3:$Q$9</definedName>
    <definedName name="_xlnm.Print_Area" localSheetId="4">Murrah!$B$2:$Q$77</definedName>
    <definedName name="_xlnm.Print_Area" localSheetId="5">'Nili Ravi'!$B$3:$Q$18</definedName>
    <definedName name="_xlnm.Print_Area" localSheetId="7">Sahiwal!$B$3:$Q$13</definedName>
    <definedName name="_xlnm.Print_Area" localSheetId="2">Sheet2!$B$2:$AB$27</definedName>
    <definedName name="_xlnm.Print_Titles" localSheetId="0">'Complile Data'!$2:$3</definedName>
    <definedName name="_xlnm.Print_Titles" localSheetId="4">Murrah!$2:$4</definedName>
    <definedName name="_xlnm.Print_Titles" localSheetId="2">Sheet2!$B:$B</definedName>
    <definedName name="_xlnm.Print_Area" localSheetId="10">Topper!$B$2:$R$9</definedName>
  </definedNames>
  <calcPr calcId="144525"/>
</workbook>
</file>

<file path=xl/sharedStrings.xml><?xml version="1.0" encoding="utf-8"?>
<sst xmlns="http://schemas.openxmlformats.org/spreadsheetml/2006/main" count="16358" uniqueCount="2193">
  <si>
    <t xml:space="preserve">Block Level Milking Report </t>
  </si>
  <si>
    <t>January</t>
  </si>
  <si>
    <t>ALL BREED</t>
  </si>
  <si>
    <t>Sr. No.</t>
  </si>
  <si>
    <t>Distirct     Name</t>
  </si>
  <si>
    <t>Block</t>
  </si>
  <si>
    <t>Farmer Name</t>
  </si>
  <si>
    <t>Fathers Name</t>
  </si>
  <si>
    <t>Address</t>
  </si>
  <si>
    <t>Mobile No.</t>
  </si>
  <si>
    <t>Animal Breed</t>
  </si>
  <si>
    <t>Tag No.</t>
  </si>
  <si>
    <t xml:space="preserve">1st Milking </t>
  </si>
  <si>
    <t>2nd Milking</t>
  </si>
  <si>
    <t xml:space="preserve">3rd Milking </t>
  </si>
  <si>
    <t>Total Milk</t>
  </si>
  <si>
    <t>Average      Milk Per Day (in kg)</t>
  </si>
  <si>
    <t>Place of Milking</t>
  </si>
  <si>
    <t>Method of Milking</t>
  </si>
  <si>
    <t>Faridkot</t>
  </si>
  <si>
    <t>Baint Singh</t>
  </si>
  <si>
    <t>Sh Sukhwant Singh</t>
  </si>
  <si>
    <t>Deep Singh Wala</t>
  </si>
  <si>
    <t>94639-26980</t>
  </si>
  <si>
    <t>Murha</t>
  </si>
  <si>
    <t>Private House</t>
  </si>
  <si>
    <t>Milking  Hand</t>
  </si>
  <si>
    <t>Bhupinder Singh</t>
  </si>
  <si>
    <t>Sh Jaswant Singh</t>
  </si>
  <si>
    <t>94640-30447</t>
  </si>
  <si>
    <t>February</t>
  </si>
  <si>
    <t>Kotkapura</t>
  </si>
  <si>
    <t>Gurtej Singh</t>
  </si>
  <si>
    <t>Sh Balwinder Singh</t>
  </si>
  <si>
    <t>Kothe Maur</t>
  </si>
  <si>
    <t>95307-13793</t>
  </si>
  <si>
    <t>Neeli</t>
  </si>
  <si>
    <t>Public Place</t>
  </si>
  <si>
    <t>March</t>
  </si>
  <si>
    <t>Raj Singh</t>
  </si>
  <si>
    <t>Sh Surjit Singh</t>
  </si>
  <si>
    <t>Sadhwan</t>
  </si>
  <si>
    <t>94787-13208</t>
  </si>
  <si>
    <t>April</t>
  </si>
  <si>
    <t>Harwinder Singh</t>
  </si>
  <si>
    <t>Sh Amarjit Singh</t>
  </si>
  <si>
    <t>Hari Now</t>
  </si>
  <si>
    <t>94636-20916</t>
  </si>
  <si>
    <t>May</t>
  </si>
  <si>
    <t>Jagjit Singh</t>
  </si>
  <si>
    <t>Sh Harmail Singh</t>
  </si>
  <si>
    <t>70097-23446</t>
  </si>
  <si>
    <t>June</t>
  </si>
  <si>
    <t>Parkash Singh</t>
  </si>
  <si>
    <t>Sh Balvir Singh</t>
  </si>
  <si>
    <t>Aulkh</t>
  </si>
  <si>
    <t>94170-63844</t>
  </si>
  <si>
    <t>July</t>
  </si>
  <si>
    <t>Sukhchain Singh</t>
  </si>
  <si>
    <t>Sh Tej Singh</t>
  </si>
  <si>
    <t>Dhab Guru Ke</t>
  </si>
  <si>
    <t>94656-05643</t>
  </si>
  <si>
    <t>CB</t>
  </si>
  <si>
    <t>August</t>
  </si>
  <si>
    <t>Sukhpaljit Singh</t>
  </si>
  <si>
    <t>Sh Avtar Singh</t>
  </si>
  <si>
    <t>Dheema wali</t>
  </si>
  <si>
    <t>94656-04804</t>
  </si>
  <si>
    <t>HF</t>
  </si>
  <si>
    <t>September</t>
  </si>
  <si>
    <t>Jagdev Singh</t>
  </si>
  <si>
    <t>Sh Jarnail Singh</t>
  </si>
  <si>
    <t>Ratti Rori</t>
  </si>
  <si>
    <t>98151-89740</t>
  </si>
  <si>
    <t>October</t>
  </si>
  <si>
    <t>Jaito</t>
  </si>
  <si>
    <t>Bhupinder Sinbgh</t>
  </si>
  <si>
    <t>Sh Gurdeep Singh</t>
  </si>
  <si>
    <t>Ajit Gill</t>
  </si>
  <si>
    <t>81468-00814</t>
  </si>
  <si>
    <t>November</t>
  </si>
  <si>
    <t>Satpal Singh</t>
  </si>
  <si>
    <t>Sh Mejor Singh</t>
  </si>
  <si>
    <t>Rameana</t>
  </si>
  <si>
    <t>94657-11504</t>
  </si>
  <si>
    <t>December</t>
  </si>
  <si>
    <t>Sher Lakhveer Singh</t>
  </si>
  <si>
    <t>Bargari</t>
  </si>
  <si>
    <t>98553-14206</t>
  </si>
  <si>
    <t>Gurmit Singh</t>
  </si>
  <si>
    <t>Sh Baljit Singh</t>
  </si>
  <si>
    <t>95972-14261</t>
  </si>
  <si>
    <t>Beetal</t>
  </si>
  <si>
    <t xml:space="preserve"> FEROZEPUR </t>
  </si>
  <si>
    <t>Zira</t>
  </si>
  <si>
    <t>Shamsher Singh</t>
  </si>
  <si>
    <t>Baljinder Singh</t>
  </si>
  <si>
    <t>Pandori Khatrian</t>
  </si>
  <si>
    <t>Nilli Ravi</t>
  </si>
  <si>
    <t>HAND MILKING</t>
  </si>
  <si>
    <t>Iqbal Singh</t>
  </si>
  <si>
    <t>Charanjit Singh</t>
  </si>
  <si>
    <t>Murrah</t>
  </si>
  <si>
    <t>Panjab Singh</t>
  </si>
  <si>
    <t>Bazz Singh</t>
  </si>
  <si>
    <t>Ghal Khurd</t>
  </si>
  <si>
    <t>Nirmal Singh</t>
  </si>
  <si>
    <t>Karnail Singh</t>
  </si>
  <si>
    <t>Mudki</t>
  </si>
  <si>
    <t>HF Cross</t>
  </si>
  <si>
    <t>Machine Milking</t>
  </si>
  <si>
    <t>Guru Har Sahai</t>
  </si>
  <si>
    <t>Fauja Singh</t>
  </si>
  <si>
    <t>Sarban Singh</t>
  </si>
  <si>
    <t>FZR City</t>
  </si>
  <si>
    <t>Hans Raj</t>
  </si>
  <si>
    <t>Kanghya Ram</t>
  </si>
  <si>
    <t>Sawahwala</t>
  </si>
  <si>
    <t>Private Farm</t>
  </si>
  <si>
    <t>Patiala</t>
  </si>
  <si>
    <t>Nabha</t>
  </si>
  <si>
    <t>Darshan Singh</t>
  </si>
  <si>
    <t>Durgapur</t>
  </si>
  <si>
    <t>98724 64099</t>
  </si>
  <si>
    <t>13001 6690187</t>
  </si>
  <si>
    <t>Milking Machine</t>
  </si>
  <si>
    <t>13001 6690030</t>
  </si>
  <si>
    <t>130007 536470</t>
  </si>
  <si>
    <t>Surjit Singh</t>
  </si>
  <si>
    <t>Sewa Singh</t>
  </si>
  <si>
    <t>Sanour</t>
  </si>
  <si>
    <t>Murah</t>
  </si>
  <si>
    <t>130004-498240</t>
  </si>
  <si>
    <t>Hand Milking</t>
  </si>
  <si>
    <t>130002-669555</t>
  </si>
  <si>
    <t>130002-708037</t>
  </si>
  <si>
    <t>Ravinder Singh</t>
  </si>
  <si>
    <t>Gurmel Singh</t>
  </si>
  <si>
    <t>Bahal</t>
  </si>
  <si>
    <t>98722 05537</t>
  </si>
  <si>
    <t>13000 103987</t>
  </si>
  <si>
    <t>130005 654406</t>
  </si>
  <si>
    <t>Sri Muktsar Shaib</t>
  </si>
  <si>
    <t>Lambi</t>
  </si>
  <si>
    <t>Sukhjinder singh</t>
  </si>
  <si>
    <t>jagraj singh</t>
  </si>
  <si>
    <t>Sherwala</t>
  </si>
  <si>
    <t>Gurwinder singh</t>
  </si>
  <si>
    <t>Malout</t>
  </si>
  <si>
    <t>Rajbhinderpal singh</t>
  </si>
  <si>
    <t>Kartar singh</t>
  </si>
  <si>
    <t>Badhian</t>
  </si>
  <si>
    <t>130010 786587</t>
  </si>
  <si>
    <t>Jarnail singh</t>
  </si>
  <si>
    <t>Dial singh</t>
  </si>
  <si>
    <t>Muhra</t>
  </si>
  <si>
    <t>130010 788700</t>
  </si>
  <si>
    <t>Sandeep singh</t>
  </si>
  <si>
    <t>Surban singh</t>
  </si>
  <si>
    <t>Alloukh</t>
  </si>
  <si>
    <t>160037 034211</t>
  </si>
  <si>
    <t xml:space="preserve">Jaswinder singh </t>
  </si>
  <si>
    <t>Ajit singh</t>
  </si>
  <si>
    <t xml:space="preserve">130010 787568 </t>
  </si>
  <si>
    <t>Giddharbaha</t>
  </si>
  <si>
    <t>Ranjha Khan</t>
  </si>
  <si>
    <t>Khan Mouhmad</t>
  </si>
  <si>
    <t>Husnar</t>
  </si>
  <si>
    <t>jersy</t>
  </si>
  <si>
    <t>160037 033035</t>
  </si>
  <si>
    <t>Balwinder singh</t>
  </si>
  <si>
    <t>Mahla singh</t>
  </si>
  <si>
    <t>Bharu</t>
  </si>
  <si>
    <t>Nelli Ravi</t>
  </si>
  <si>
    <t>160037 033285</t>
  </si>
  <si>
    <t>Absent</t>
  </si>
  <si>
    <t>Sukhdeep singh</t>
  </si>
  <si>
    <t>Mudhir</t>
  </si>
  <si>
    <t>130007 245155</t>
  </si>
  <si>
    <t>jaskarn singh</t>
  </si>
  <si>
    <t>jagseer singh</t>
  </si>
  <si>
    <t>Kotli ablu</t>
  </si>
  <si>
    <t xml:space="preserve">130011 225770 </t>
  </si>
  <si>
    <t>Yusaf Khan</t>
  </si>
  <si>
    <t>Beetal cross</t>
  </si>
  <si>
    <t>Juffikar Khan</t>
  </si>
  <si>
    <t>cross</t>
  </si>
  <si>
    <t>Makhan singh</t>
  </si>
  <si>
    <t>jagnandan singh</t>
  </si>
  <si>
    <t>160037 033068</t>
  </si>
  <si>
    <t>Balkarn singh</t>
  </si>
  <si>
    <t xml:space="preserve"> Natha singh</t>
  </si>
  <si>
    <t>Smagh</t>
  </si>
  <si>
    <t>130007 45075</t>
  </si>
  <si>
    <t>jagga singh</t>
  </si>
  <si>
    <t>Gurjant singh</t>
  </si>
  <si>
    <t>130007 45053</t>
  </si>
  <si>
    <t>Pardeep singh</t>
  </si>
  <si>
    <t>swarn singh</t>
  </si>
  <si>
    <t>Gurusar</t>
  </si>
  <si>
    <t>160037 033651</t>
  </si>
  <si>
    <t>Rajwinder singh</t>
  </si>
  <si>
    <t xml:space="preserve">Teja </t>
  </si>
  <si>
    <t>Bhundar</t>
  </si>
  <si>
    <t>160037 033491</t>
  </si>
  <si>
    <t>Ajaib singh</t>
  </si>
  <si>
    <t>Kauoni</t>
  </si>
  <si>
    <t>130009 803886</t>
  </si>
  <si>
    <t>Jalandhar</t>
  </si>
  <si>
    <t>adampur</t>
  </si>
  <si>
    <t>TARSEM SINGH</t>
  </si>
  <si>
    <t>UJAGAR SINGH</t>
  </si>
  <si>
    <t>KADIANA</t>
  </si>
  <si>
    <t>MURRAH GRADED</t>
  </si>
  <si>
    <t>SUKHWINDER SINGH</t>
  </si>
  <si>
    <t>BALWINDER SINGH</t>
  </si>
  <si>
    <t>PANDORI NIJJARAN</t>
  </si>
  <si>
    <t>BHOGPUR</t>
  </si>
  <si>
    <t>HARWINDER SINGH</t>
  </si>
  <si>
    <t>JASWANT SINGH</t>
  </si>
  <si>
    <t>JAL EAST</t>
  </si>
  <si>
    <t>PARMINDER SINGH</t>
  </si>
  <si>
    <t>SADHU SINGH</t>
  </si>
  <si>
    <t>MUSAPUR</t>
  </si>
  <si>
    <t>HF CROSS</t>
  </si>
  <si>
    <t>OWNER FARM</t>
  </si>
  <si>
    <t>MECHINE MILKING</t>
  </si>
  <si>
    <t>AMRIK SINGH</t>
  </si>
  <si>
    <t>JAGIR SINGH</t>
  </si>
  <si>
    <t>ISHERAL</t>
  </si>
  <si>
    <t>AMRITPAL SINGH</t>
  </si>
  <si>
    <t>JAGDISH SINGH</t>
  </si>
  <si>
    <t>MOHADIPUR</t>
  </si>
  <si>
    <t>AMANDEEP SINGH</t>
  </si>
  <si>
    <t>MANGAL SINGH</t>
  </si>
  <si>
    <t>UCHA</t>
  </si>
  <si>
    <t>BEETAL</t>
  </si>
  <si>
    <t>JAL West</t>
  </si>
  <si>
    <t>MAKHAN SINGH</t>
  </si>
  <si>
    <t>SARAI KHASS</t>
  </si>
  <si>
    <t>PHILLAUR</t>
  </si>
  <si>
    <t>RESHAM SINGH</t>
  </si>
  <si>
    <t>SANSAR SINGH</t>
  </si>
  <si>
    <t>NAGAR</t>
  </si>
  <si>
    <t>MURRAH</t>
  </si>
  <si>
    <t>RURKA KALAN</t>
  </si>
  <si>
    <t>SWAMI CHINMAYANAND</t>
  </si>
  <si>
    <t>MEHAL SINGH</t>
  </si>
  <si>
    <t>NUR MEHAL</t>
  </si>
  <si>
    <t>SAHIWAL</t>
  </si>
  <si>
    <t>Gurdaspur</t>
  </si>
  <si>
    <t>Batala</t>
  </si>
  <si>
    <t>Khushal Singh</t>
  </si>
  <si>
    <t>Joginder Singh</t>
  </si>
  <si>
    <t>Bhagowal</t>
  </si>
  <si>
    <t>BTL-M-01</t>
  </si>
  <si>
    <t>BTL-M-02</t>
  </si>
  <si>
    <t>Malkiat singh</t>
  </si>
  <si>
    <t>Narinder Singh</t>
  </si>
  <si>
    <t>Joura Singh</t>
  </si>
  <si>
    <t>BTL-M-03</t>
  </si>
  <si>
    <t>Parmjit Singh</t>
  </si>
  <si>
    <t>Santokh Singh</t>
  </si>
  <si>
    <t>BTL-M-04</t>
  </si>
  <si>
    <t>Sandeep Singh</t>
  </si>
  <si>
    <t>Gursharan Singh</t>
  </si>
  <si>
    <t>Desi</t>
  </si>
  <si>
    <t>BTL-SWD 01</t>
  </si>
  <si>
    <t>Manbir Singh</t>
  </si>
  <si>
    <t>Sukhjinder Singh</t>
  </si>
  <si>
    <t>Mullianwal</t>
  </si>
  <si>
    <t>BTL-HF 43</t>
  </si>
  <si>
    <t>BTL-HF 49</t>
  </si>
  <si>
    <t>BTL-HF 34</t>
  </si>
  <si>
    <t>Des Raj</t>
  </si>
  <si>
    <t>Mohan Lal</t>
  </si>
  <si>
    <t>BTL-G 547</t>
  </si>
  <si>
    <t>BTL-G 01</t>
  </si>
  <si>
    <t>Dinanagar</t>
  </si>
  <si>
    <t>Ashok Datta</t>
  </si>
  <si>
    <t>Awankha</t>
  </si>
  <si>
    <t>Hazara Singh</t>
  </si>
  <si>
    <t>Maghrala</t>
  </si>
  <si>
    <t>Dorangla</t>
  </si>
  <si>
    <t>Santokh Sisngh</t>
  </si>
  <si>
    <t>Tarlok Singh</t>
  </si>
  <si>
    <t>AliNangal</t>
  </si>
  <si>
    <t>Swarn singh</t>
  </si>
  <si>
    <t>Bhago Kawan</t>
  </si>
  <si>
    <t>Sulakhan Singh</t>
  </si>
  <si>
    <t>Manjinde Singh</t>
  </si>
  <si>
    <t>Gurdial Singh</t>
  </si>
  <si>
    <t>Kalanour</t>
  </si>
  <si>
    <t>Maninder Sing</t>
  </si>
  <si>
    <t>Sarje check</t>
  </si>
  <si>
    <t>Qadian</t>
  </si>
  <si>
    <t>Dilbagh Singh</t>
  </si>
  <si>
    <t>Harpura</t>
  </si>
  <si>
    <t>Murr Graded</t>
  </si>
  <si>
    <t>QM-1</t>
  </si>
  <si>
    <t>Karm sing</t>
  </si>
  <si>
    <t>Karnail Sijngh</t>
  </si>
  <si>
    <t>QM-2</t>
  </si>
  <si>
    <t>karnail singh</t>
  </si>
  <si>
    <t>QM-3</t>
  </si>
  <si>
    <t xml:space="preserve">Gursewak Singh </t>
  </si>
  <si>
    <t>QHF-</t>
  </si>
  <si>
    <t xml:space="preserve">Sukhman Singh  </t>
  </si>
  <si>
    <t>Balwinder Singh</t>
  </si>
  <si>
    <t>QHF-2</t>
  </si>
  <si>
    <t>Dhariwal</t>
  </si>
  <si>
    <t>Jarnail Singh</t>
  </si>
  <si>
    <t>Zaffarwal</t>
  </si>
  <si>
    <t>Hira Singh</t>
  </si>
  <si>
    <t>Arjan Kumar</t>
  </si>
  <si>
    <t>Narinder Dass</t>
  </si>
  <si>
    <t>Kaler Khurd</t>
  </si>
  <si>
    <t>Fatehgar Churian</t>
  </si>
  <si>
    <t>Vir Singh</t>
  </si>
  <si>
    <t>Mangal Singh</t>
  </si>
  <si>
    <t>Marar</t>
  </si>
  <si>
    <t>H F</t>
  </si>
  <si>
    <t>Ranbir Singh</t>
  </si>
  <si>
    <t>Baldev Singh</t>
  </si>
  <si>
    <t xml:space="preserve"> Gurdasur</t>
  </si>
  <si>
    <t xml:space="preserve">Kawaljit Singh </t>
  </si>
  <si>
    <t>Talibpur</t>
  </si>
  <si>
    <t>Gurinder Singh</t>
  </si>
  <si>
    <t>Gazipur</t>
  </si>
  <si>
    <t>Babehali</t>
  </si>
  <si>
    <t>Raju</t>
  </si>
  <si>
    <t>Japuwal</t>
  </si>
  <si>
    <t xml:space="preserve">lakhbir singh </t>
  </si>
  <si>
    <t>Buta singh</t>
  </si>
  <si>
    <t>Bariar</t>
  </si>
  <si>
    <t>Bikramjit Singh</t>
  </si>
  <si>
    <t>Peera Bagh</t>
  </si>
  <si>
    <t>Dera Baba Nanak</t>
  </si>
  <si>
    <t>Jaswant Singh</t>
  </si>
  <si>
    <t>Lal singh</t>
  </si>
  <si>
    <t>Dargabad</t>
  </si>
  <si>
    <t>jatinderpal singh</t>
  </si>
  <si>
    <t>Haarbans Singh</t>
  </si>
  <si>
    <t>Ghuman</t>
  </si>
  <si>
    <t>Shri Hargobindpur</t>
  </si>
  <si>
    <t>Lavlinder Singh</t>
  </si>
  <si>
    <t>Prem Singh</t>
  </si>
  <si>
    <t>Madhra</t>
  </si>
  <si>
    <t>Ramandeep singh</t>
  </si>
  <si>
    <t>Gurcharn Singh</t>
  </si>
  <si>
    <t>Kohali</t>
  </si>
  <si>
    <t>Ajeet Singh</t>
  </si>
  <si>
    <t>Sadha singh</t>
  </si>
  <si>
    <t>Atepur</t>
  </si>
  <si>
    <t xml:space="preserve"> Kahnuwan</t>
  </si>
  <si>
    <t xml:space="preserve">Surjan Singh            </t>
  </si>
  <si>
    <t>Piara Singh</t>
  </si>
  <si>
    <t>Rura Butteer</t>
  </si>
  <si>
    <t xml:space="preserve">Surjan Singh               </t>
  </si>
  <si>
    <t>Tugalwal</t>
  </si>
  <si>
    <t>Tarn Taran</t>
  </si>
  <si>
    <t>CHOHLA</t>
  </si>
  <si>
    <t>Harmanjot Singh</t>
  </si>
  <si>
    <t>Gurbachan singh</t>
  </si>
  <si>
    <t>Marhana</t>
  </si>
  <si>
    <t>PRIVATE PLACE</t>
  </si>
  <si>
    <t>Mikhtar Singh</t>
  </si>
  <si>
    <t>Ajit Singh</t>
  </si>
  <si>
    <t>Dadher Sahib</t>
  </si>
  <si>
    <t>Nilli ravi</t>
  </si>
  <si>
    <t>Gurvail Singh</t>
  </si>
  <si>
    <t>Ninder Singh</t>
  </si>
  <si>
    <t>Bhattal Sehja</t>
  </si>
  <si>
    <t>Balraj Singh</t>
  </si>
  <si>
    <t>kaironwal</t>
  </si>
  <si>
    <t>Karandeep singh</t>
  </si>
  <si>
    <t>Kulwant Singh</t>
  </si>
  <si>
    <t>Sahiwal</t>
  </si>
  <si>
    <t>HARJIT SINGH</t>
  </si>
  <si>
    <t>VPO Jodhpur</t>
  </si>
  <si>
    <t>Gandiwind</t>
  </si>
  <si>
    <t>Robinderpal Singh</t>
  </si>
  <si>
    <t>Jaspal Singh</t>
  </si>
  <si>
    <t>Gaggobua</t>
  </si>
  <si>
    <t>HF cross</t>
  </si>
  <si>
    <t>Private Place</t>
  </si>
  <si>
    <t>Murrha</t>
  </si>
  <si>
    <t>Gurmej Singh</t>
  </si>
  <si>
    <t>Bhaag Singh</t>
  </si>
  <si>
    <t>Srai Amant Khan</t>
  </si>
  <si>
    <t>Dilbag Singh</t>
  </si>
  <si>
    <t>Padhri klan</t>
  </si>
  <si>
    <t>Raminderbir Singh</t>
  </si>
  <si>
    <t>Pargat Singh</t>
  </si>
  <si>
    <t>Naushehra</t>
  </si>
  <si>
    <t>MURRHA</t>
  </si>
  <si>
    <t>Patti</t>
  </si>
  <si>
    <t>Sadhu Singh</t>
  </si>
  <si>
    <t>Manakpura</t>
  </si>
  <si>
    <t>BHIKHIWIND</t>
  </si>
  <si>
    <t>Sardool Singh</t>
  </si>
  <si>
    <t>Kabal Singh</t>
  </si>
  <si>
    <t>Sur Singh</t>
  </si>
  <si>
    <t>Harpal Singh</t>
  </si>
  <si>
    <t>NILLI RAVI</t>
  </si>
  <si>
    <t>Dhira Singh</t>
  </si>
  <si>
    <t>Jagir Singh</t>
  </si>
  <si>
    <t>sidhwan</t>
  </si>
  <si>
    <t>VALTOHA</t>
  </si>
  <si>
    <t>Rasal Singh</t>
  </si>
  <si>
    <t>Valtoha</t>
  </si>
  <si>
    <t>Gurbaksh Singh</t>
  </si>
  <si>
    <t>Gharyala</t>
  </si>
  <si>
    <t>KHADUR SAHIB</t>
  </si>
  <si>
    <t>Inderjit singh</t>
  </si>
  <si>
    <t>Rampur Narotampur</t>
  </si>
  <si>
    <t>Nili Ravi</t>
  </si>
  <si>
    <t>Pvt. Place</t>
  </si>
  <si>
    <t>Harjit singh</t>
  </si>
  <si>
    <t>Joga Singh</t>
  </si>
  <si>
    <t>Phulwinder Singh</t>
  </si>
  <si>
    <t>Rajdeep singh</t>
  </si>
  <si>
    <t>NAGOKE</t>
  </si>
  <si>
    <t>murrah</t>
  </si>
  <si>
    <t>Amarjit singh</t>
  </si>
  <si>
    <t>Rajbir singh</t>
  </si>
  <si>
    <t>Davinder singh</t>
  </si>
  <si>
    <t>Chanchal singh</t>
  </si>
  <si>
    <t>muglani</t>
  </si>
  <si>
    <t xml:space="preserve">Jatinder singh </t>
  </si>
  <si>
    <t>mahinder singh</t>
  </si>
  <si>
    <t>bahadurpur</t>
  </si>
  <si>
    <t xml:space="preserve">Hardeep singh </t>
  </si>
  <si>
    <t>sindoor singh</t>
  </si>
  <si>
    <t>jhander</t>
  </si>
  <si>
    <t>Hatrjinder Singh</t>
  </si>
  <si>
    <t>Chak Mahar</t>
  </si>
  <si>
    <t xml:space="preserve"> PATHANKOT</t>
  </si>
  <si>
    <t>PATHANKOT</t>
  </si>
  <si>
    <t>PARVEEN KUMARI</t>
  </si>
  <si>
    <t>W/O DARBARI LAL</t>
  </si>
  <si>
    <t>FARWAL</t>
  </si>
  <si>
    <t>PRIVATE FARM</t>
  </si>
  <si>
    <t>Dhar</t>
  </si>
  <si>
    <t>Yousafdin</t>
  </si>
  <si>
    <t>Roshandin</t>
  </si>
  <si>
    <t>Haryal</t>
  </si>
  <si>
    <t>private house</t>
  </si>
  <si>
    <t>Manual</t>
  </si>
  <si>
    <t>Yaqubdin</t>
  </si>
  <si>
    <t>Murrah graded</t>
  </si>
  <si>
    <t>NAROT JAIMAL SINGH</t>
  </si>
  <si>
    <t>sukhwinder  kumar</t>
  </si>
  <si>
    <t>naseeb chand</t>
  </si>
  <si>
    <t>VILL. gher</t>
  </si>
  <si>
    <t>tarsem lal</t>
  </si>
  <si>
    <t>seva ram</t>
  </si>
  <si>
    <t>sushil</t>
  </si>
  <si>
    <t>dharam pal</t>
  </si>
  <si>
    <t>vicky</t>
  </si>
  <si>
    <t>dhyan chand</t>
  </si>
  <si>
    <t>sujanpur</t>
  </si>
  <si>
    <t>kishan chand</t>
  </si>
  <si>
    <t>nek ram</t>
  </si>
  <si>
    <t>malikpur</t>
  </si>
  <si>
    <t>cb hf</t>
  </si>
  <si>
    <t>pratap singh</t>
  </si>
  <si>
    <t>brij singh</t>
  </si>
  <si>
    <t>jagdish singh</t>
  </si>
  <si>
    <t>sohan singh</t>
  </si>
  <si>
    <t>balbir singh chand</t>
  </si>
  <si>
    <t>dev raj</t>
  </si>
  <si>
    <t>jersey</t>
  </si>
  <si>
    <t xml:space="preserve">Fazilka  </t>
  </si>
  <si>
    <t xml:space="preserve">jalalabad </t>
  </si>
  <si>
    <t>Sat Naraiyan</t>
  </si>
  <si>
    <t>Hajara Ram</t>
  </si>
  <si>
    <t>Bhuran Bhati</t>
  </si>
  <si>
    <t>Private place</t>
  </si>
  <si>
    <t>Fazilka</t>
  </si>
  <si>
    <t>Noor Khan</t>
  </si>
  <si>
    <t>Maneer Khan</t>
  </si>
  <si>
    <t>Ram pura</t>
  </si>
  <si>
    <t>Bachu Khan</t>
  </si>
  <si>
    <t>Norr khan</t>
  </si>
  <si>
    <t>Abohar</t>
  </si>
  <si>
    <t>Harmeet Singh</t>
  </si>
  <si>
    <t>Harjinder Singh</t>
  </si>
  <si>
    <t>Bhgu</t>
  </si>
  <si>
    <t>Manpreet Singh</t>
  </si>
  <si>
    <t>Skinder Singh</t>
  </si>
  <si>
    <t>H.F</t>
  </si>
  <si>
    <t>Gurdev Singh</t>
  </si>
  <si>
    <t>Bachitar Singh</t>
  </si>
  <si>
    <t>Kulbeer Singh</t>
  </si>
  <si>
    <t>Khuian Sarwar</t>
  </si>
  <si>
    <t>Ravinder Kumar</t>
  </si>
  <si>
    <t>Munshi Ram</t>
  </si>
  <si>
    <t>Diwan Khera</t>
  </si>
  <si>
    <t>Common place</t>
  </si>
  <si>
    <t>Amar Chand</t>
  </si>
  <si>
    <t>Tota Ram</t>
  </si>
  <si>
    <t>Subhash Chander</t>
  </si>
  <si>
    <t>Atu Ram</t>
  </si>
  <si>
    <t>Panjkosi</t>
  </si>
  <si>
    <t>Vinod Kumar</t>
  </si>
  <si>
    <t>Rameswar</t>
  </si>
  <si>
    <t>HFC</t>
  </si>
  <si>
    <t>Anant Ram</t>
  </si>
  <si>
    <t>Abhi</t>
  </si>
  <si>
    <t>Ajay Kumar</t>
  </si>
  <si>
    <t>S B S Nagar</t>
  </si>
  <si>
    <t>Nawan Shar</t>
  </si>
  <si>
    <t>Davinder Singh</t>
  </si>
  <si>
    <t>Nasib Chand</t>
  </si>
  <si>
    <t>Banga</t>
  </si>
  <si>
    <t>Jagtar Singh</t>
  </si>
  <si>
    <t>Laskar Singh</t>
  </si>
  <si>
    <t>Safi Mohamad</t>
  </si>
  <si>
    <t>Mehardeen</t>
  </si>
  <si>
    <t>Bital</t>
  </si>
  <si>
    <t>Aur</t>
  </si>
  <si>
    <t>Narinderjit</t>
  </si>
  <si>
    <t>Balbir Singh</t>
  </si>
  <si>
    <t>Balachaur</t>
  </si>
  <si>
    <t>Ram Pal</t>
  </si>
  <si>
    <t>Devi Chand</t>
  </si>
  <si>
    <t>H F Cross</t>
  </si>
  <si>
    <t>Naresh Kumar</t>
  </si>
  <si>
    <t>Saroya</t>
  </si>
  <si>
    <t>Chaman Lal</t>
  </si>
  <si>
    <t>Joginder Pal</t>
  </si>
  <si>
    <t>Amritsar</t>
  </si>
  <si>
    <t>Raiya</t>
  </si>
  <si>
    <t>Rajinder Singh</t>
  </si>
  <si>
    <t>Butari</t>
  </si>
  <si>
    <t xml:space="preserve">Private Farm </t>
  </si>
  <si>
    <t xml:space="preserve">Machine Milking </t>
  </si>
  <si>
    <t>Gurdeep Singh</t>
  </si>
  <si>
    <t>Bachan Singh</t>
  </si>
  <si>
    <t>Bal Saran</t>
  </si>
  <si>
    <t>private House</t>
  </si>
  <si>
    <t>Tarsikka</t>
  </si>
  <si>
    <t xml:space="preserve">Dharmu Chak </t>
  </si>
  <si>
    <t>Hand milking</t>
  </si>
  <si>
    <t>Harsha Chhina</t>
  </si>
  <si>
    <t>Sartaj Singh</t>
  </si>
  <si>
    <t>Ajab Singh</t>
  </si>
  <si>
    <t xml:space="preserve">Jhander </t>
  </si>
  <si>
    <t>Majitha</t>
  </si>
  <si>
    <t>Sukhdev Singh</t>
  </si>
  <si>
    <t>Pritam Singh</t>
  </si>
  <si>
    <t>Nag Khurd</t>
  </si>
  <si>
    <t>CVD Nag Khurd</t>
  </si>
  <si>
    <t>Ajnala</t>
  </si>
  <si>
    <t>Gurbhaj Singh</t>
  </si>
  <si>
    <t>Segara Singh</t>
  </si>
  <si>
    <t xml:space="preserve">Granthgarh </t>
  </si>
  <si>
    <t>Verka</t>
  </si>
  <si>
    <t>Nisan Singh</t>
  </si>
  <si>
    <t>Sarvan Singh</t>
  </si>
  <si>
    <t>Baser ke Bhani</t>
  </si>
  <si>
    <t>CVD Khaper Kheri</t>
  </si>
  <si>
    <t>Jandiala Guru</t>
  </si>
  <si>
    <t>Lakhwinder Singh</t>
  </si>
  <si>
    <t>Bahan Singh</t>
  </si>
  <si>
    <t>Zitea  Kalan</t>
  </si>
  <si>
    <t>130005945594</t>
  </si>
  <si>
    <t>Jhander</t>
  </si>
  <si>
    <t>Bikramjeet Singh</t>
  </si>
  <si>
    <t>Kasmir Singh</t>
  </si>
  <si>
    <t>Chogava</t>
  </si>
  <si>
    <t>Gurjeet Singh</t>
  </si>
  <si>
    <t>Brar</t>
  </si>
  <si>
    <t>Harpreet Singh</t>
  </si>
  <si>
    <t xml:space="preserve">Baba Bakala </t>
  </si>
  <si>
    <t>Atari</t>
  </si>
  <si>
    <t>Lakha Singh</t>
  </si>
  <si>
    <t>Muhava</t>
  </si>
  <si>
    <t>Gurpinder Singh</t>
  </si>
  <si>
    <t>Udhar Dhariwal</t>
  </si>
  <si>
    <t>Bikar Singh</t>
  </si>
  <si>
    <t xml:space="preserve">Dhurian </t>
  </si>
  <si>
    <t>Sukhwinder Singh</t>
  </si>
  <si>
    <t>Gurmeet Singh</t>
  </si>
  <si>
    <t>Khatrai Khurd</t>
  </si>
  <si>
    <t>Ranjit Singh</t>
  </si>
  <si>
    <t>Dharmu Chak</t>
  </si>
  <si>
    <t>Navdep Singh</t>
  </si>
  <si>
    <t>Gurbaj Singh</t>
  </si>
  <si>
    <t>Anchtkot</t>
  </si>
  <si>
    <t>Gurjit Singh</t>
  </si>
  <si>
    <t>Ram muni ji</t>
  </si>
  <si>
    <t>Gaja Nand</t>
  </si>
  <si>
    <t xml:space="preserve">Sheron </t>
  </si>
  <si>
    <t>130015835205</t>
  </si>
  <si>
    <t>Aasram</t>
  </si>
  <si>
    <t>Kram Singh</t>
  </si>
  <si>
    <t>Dedar Singh</t>
  </si>
  <si>
    <t>Barianwala</t>
  </si>
  <si>
    <t>Gurpreet Singh</t>
  </si>
  <si>
    <t>Nrinder Singh</t>
  </si>
  <si>
    <t>Bagarh Singh</t>
  </si>
  <si>
    <t>Kohatwind</t>
  </si>
  <si>
    <t>private Farm</t>
  </si>
  <si>
    <t>Bhan Singh</t>
  </si>
  <si>
    <t>Ludhiana</t>
  </si>
  <si>
    <t>Pakhowal</t>
  </si>
  <si>
    <t>Rajghar</t>
  </si>
  <si>
    <t>private Place</t>
  </si>
  <si>
    <t>Raikot</t>
  </si>
  <si>
    <t>Harjeet Singh</t>
  </si>
  <si>
    <t>Nathowal</t>
  </si>
  <si>
    <t>Ludhiana-2</t>
  </si>
  <si>
    <t>Lakhveer Singh</t>
  </si>
  <si>
    <t>Jeeta Singh</t>
  </si>
  <si>
    <t>Togra</t>
  </si>
  <si>
    <t>Pablic Place</t>
  </si>
  <si>
    <t>Ludhiana-1</t>
  </si>
  <si>
    <t>Satwinder Singh</t>
  </si>
  <si>
    <t>Bhadur Singh</t>
  </si>
  <si>
    <t>Kot gangu Rai</t>
  </si>
  <si>
    <t>Dehlon</t>
  </si>
  <si>
    <t>Jagjeet Singh</t>
  </si>
  <si>
    <t>Malkit Singh</t>
  </si>
  <si>
    <t>Sayan Kalan</t>
  </si>
  <si>
    <t>Sudhar</t>
  </si>
  <si>
    <t>Bhagwan Singh</t>
  </si>
  <si>
    <t>Hoshiar Singh</t>
  </si>
  <si>
    <t>Burj Lita</t>
  </si>
  <si>
    <t>Mloud</t>
  </si>
  <si>
    <t>Bhinder Singh</t>
  </si>
  <si>
    <t>Lehal</t>
  </si>
  <si>
    <t>Jagraon</t>
  </si>
  <si>
    <t>Sant Singh</t>
  </si>
  <si>
    <t>Jeet Singh</t>
  </si>
  <si>
    <t>Kauke Kalan</t>
  </si>
  <si>
    <t>Khanna</t>
  </si>
  <si>
    <t>Raj Kumar</t>
  </si>
  <si>
    <t>Ram Chand</t>
  </si>
  <si>
    <t>Model Town Khanna</t>
  </si>
  <si>
    <t>Doraha</t>
  </si>
  <si>
    <t>Pramjeet Singh</t>
  </si>
  <si>
    <t>Larghari</t>
  </si>
  <si>
    <t>Samrala</t>
  </si>
  <si>
    <t>Bhushpinder Singh</t>
  </si>
  <si>
    <t>Goslan</t>
  </si>
  <si>
    <t>Sangrur</t>
  </si>
  <si>
    <t>Bhawanigarh</t>
  </si>
  <si>
    <t>Hardeep Singh</t>
  </si>
  <si>
    <t>Gurjant Singh</t>
  </si>
  <si>
    <t>Gehlan, Distt. Sangrur</t>
  </si>
  <si>
    <t>private (at farmer's home)</t>
  </si>
  <si>
    <t>hand milking</t>
  </si>
  <si>
    <t>sangrur</t>
  </si>
  <si>
    <t>Puneetinder Singh</t>
  </si>
  <si>
    <t>ujjal s</t>
  </si>
  <si>
    <t>kalodi</t>
  </si>
  <si>
    <t>private</t>
  </si>
  <si>
    <t>machine milking</t>
  </si>
  <si>
    <t>MOONAK</t>
  </si>
  <si>
    <t>HARDEEP SINGH</t>
  </si>
  <si>
    <t>NACHTER SINGH</t>
  </si>
  <si>
    <t>HAMIRGARH</t>
  </si>
  <si>
    <t>MURHA GREDID</t>
  </si>
  <si>
    <t>LEHRA</t>
  </si>
  <si>
    <t>GURMJEET  SINGH</t>
  </si>
  <si>
    <t>CHOTTA SINGH</t>
  </si>
  <si>
    <t>BHUTAL KALAN</t>
  </si>
  <si>
    <t>MALERKOTLA-1</t>
  </si>
  <si>
    <t>JAGMAEL SINGH</t>
  </si>
  <si>
    <t>GURBACHAN SINGH</t>
  </si>
  <si>
    <t>BAGRIAN</t>
  </si>
  <si>
    <t>NARINDER SINGH</t>
  </si>
  <si>
    <t>DALIP SINGH</t>
  </si>
  <si>
    <t>NIAMATPUR</t>
  </si>
  <si>
    <t>MALERKOTLA-2</t>
  </si>
  <si>
    <t>EEDU KHAN</t>
  </si>
  <si>
    <t>REHMAT KHAN</t>
  </si>
  <si>
    <t>BALEWAL</t>
  </si>
  <si>
    <t>CVH BALEWAL</t>
  </si>
  <si>
    <t xml:space="preserve">MOHD. SULTAN </t>
  </si>
  <si>
    <t>IQBAL KHAN</t>
  </si>
  <si>
    <t>SABAR ALI</t>
  </si>
  <si>
    <t xml:space="preserve">SADEEQ KHAN </t>
  </si>
  <si>
    <t>DHURI</t>
  </si>
  <si>
    <t>GURDEEP SINGH</t>
  </si>
  <si>
    <t>LABH SINGH</t>
  </si>
  <si>
    <t>DHURI PIND</t>
  </si>
  <si>
    <t>PRIVATE HOUSE</t>
  </si>
  <si>
    <t>SHERPUR</t>
  </si>
  <si>
    <t>HAZARA SINGH</t>
  </si>
  <si>
    <t>NAHAR SINGH</t>
  </si>
  <si>
    <t>RAMNAGAR CHHANNA</t>
  </si>
  <si>
    <t>Sunam</t>
  </si>
  <si>
    <t>Sukhminder Kaur</t>
  </si>
  <si>
    <t>sheron</t>
  </si>
  <si>
    <t>sahiwal</t>
  </si>
  <si>
    <t>Dirba</t>
  </si>
  <si>
    <t>gagandeep singh</t>
  </si>
  <si>
    <t>chatha nanhera</t>
  </si>
  <si>
    <t>bahadur singh</t>
  </si>
  <si>
    <t>Kapurthala</t>
  </si>
  <si>
    <t>Gujraj Singh</t>
  </si>
  <si>
    <t>Kala Sanghian</t>
  </si>
  <si>
    <t>C B</t>
  </si>
  <si>
    <t>Phagwara</t>
  </si>
  <si>
    <t>Avtar Singh</t>
  </si>
  <si>
    <t>Gurnam Singh</t>
  </si>
  <si>
    <t>Thakraki</t>
  </si>
  <si>
    <t>Sultanpur Lodhi</t>
  </si>
  <si>
    <t>Varinder Singh</t>
  </si>
  <si>
    <t>Nadala</t>
  </si>
  <si>
    <t>Mahbaj Singh</t>
  </si>
  <si>
    <t>Mana Talwandi</t>
  </si>
  <si>
    <t>Harjit Singh</t>
  </si>
  <si>
    <t>Angraj singh</t>
  </si>
  <si>
    <t>Khasan</t>
  </si>
  <si>
    <t>Puran Singh</t>
  </si>
  <si>
    <t>Bhulath</t>
  </si>
  <si>
    <t>Roper</t>
  </si>
  <si>
    <t>Jaspreet Singh</t>
  </si>
  <si>
    <t>Nanakpur</t>
  </si>
  <si>
    <t>Murrah Graded</t>
  </si>
  <si>
    <t>Ravinder singh</t>
  </si>
  <si>
    <t>Fateg Singh</t>
  </si>
  <si>
    <t>Chamkaur Sahib</t>
  </si>
  <si>
    <t>Jasvir Singh</t>
  </si>
  <si>
    <t>Afghana</t>
  </si>
  <si>
    <t>Machine  milking</t>
  </si>
  <si>
    <t>Mehar Singh</t>
  </si>
  <si>
    <t>Morinda</t>
  </si>
  <si>
    <t>Amarjit Singh</t>
  </si>
  <si>
    <t>Baljit Singh</t>
  </si>
  <si>
    <t>Chhota Samana</t>
  </si>
  <si>
    <t>Jersy Cross</t>
  </si>
  <si>
    <t>Private Faram</t>
  </si>
  <si>
    <t>Sh.Anandpur Sahib</t>
  </si>
  <si>
    <t>Ajaib Singh</t>
  </si>
  <si>
    <t>Lodhipur</t>
  </si>
  <si>
    <t>Nurpurbedi</t>
  </si>
  <si>
    <t>Charan Singh</t>
  </si>
  <si>
    <t>Simbal Majara</t>
  </si>
  <si>
    <t>887704</t>
  </si>
  <si>
    <t>Barnala</t>
  </si>
  <si>
    <t>Mehal Kalan</t>
  </si>
  <si>
    <t>Badal Singh</t>
  </si>
  <si>
    <t>Harbansh Singh</t>
  </si>
  <si>
    <t xml:space="preserve">Chuhanke Khurd </t>
  </si>
  <si>
    <t>130010906914</t>
  </si>
  <si>
    <t>130010906798</t>
  </si>
  <si>
    <t>130010907768</t>
  </si>
  <si>
    <t>Amar Singh</t>
  </si>
  <si>
    <t>130010908226</t>
  </si>
  <si>
    <t>Manjeet Singh</t>
  </si>
  <si>
    <t>Samshar Singh</t>
  </si>
  <si>
    <t>Majar Singh</t>
  </si>
  <si>
    <t>Pesora Singh</t>
  </si>
  <si>
    <t>Maghar Singh</t>
  </si>
  <si>
    <t xml:space="preserve">Hamidi </t>
  </si>
  <si>
    <t>Ram singh</t>
  </si>
  <si>
    <t>Chamkaur Singh</t>
  </si>
  <si>
    <t>Kulwinder singh</t>
  </si>
  <si>
    <t>Harbhajan Singh</t>
  </si>
  <si>
    <t>Jasveer Singh</t>
  </si>
  <si>
    <t>Thuliwal</t>
  </si>
  <si>
    <t>sukhdev Singh</t>
  </si>
  <si>
    <t>Ujagar Singh</t>
  </si>
  <si>
    <t>Ranjeet Singh</t>
  </si>
  <si>
    <t>Thikriwala</t>
  </si>
  <si>
    <t>Sehanna</t>
  </si>
  <si>
    <t xml:space="preserve">Bhaini Jassa </t>
  </si>
  <si>
    <t>Harnail Singh</t>
  </si>
  <si>
    <t xml:space="preserve">Dhaula </t>
  </si>
  <si>
    <t>Inderjeet Singh</t>
  </si>
  <si>
    <t>Ram Singh</t>
  </si>
  <si>
    <t>Nachtar Singh</t>
  </si>
  <si>
    <t xml:space="preserve">Draka </t>
  </si>
  <si>
    <t xml:space="preserve"> S A S Nager </t>
  </si>
  <si>
    <t>Derabassi</t>
  </si>
  <si>
    <t>Jasveer singh</t>
  </si>
  <si>
    <t>Mahiwala</t>
  </si>
  <si>
    <t>Naib Singh</t>
  </si>
  <si>
    <t>Fkhar Chand</t>
  </si>
  <si>
    <t>Jinder Singh</t>
  </si>
  <si>
    <t>Kapuar Chand</t>
  </si>
  <si>
    <t xml:space="preserve">Kharar </t>
  </si>
  <si>
    <t>Kashar Singh</t>
  </si>
  <si>
    <t>Nagal Fazgarh</t>
  </si>
  <si>
    <t>Majri</t>
  </si>
  <si>
    <t>Aslam</t>
  </si>
  <si>
    <t>Noor Muhmand</t>
  </si>
  <si>
    <t xml:space="preserve">Mahrooli </t>
  </si>
  <si>
    <t>MOGA</t>
  </si>
  <si>
    <t>Baghapurana</t>
  </si>
  <si>
    <t>Khushi Mohammad</t>
  </si>
  <si>
    <t>Nizam Deen</t>
  </si>
  <si>
    <t>Bambiha Bahi</t>
  </si>
  <si>
    <t>hand</t>
  </si>
  <si>
    <t xml:space="preserve">Ramandeep </t>
  </si>
  <si>
    <t>Nihal Singh Wala</t>
  </si>
  <si>
    <t>Gurcharan Singh</t>
  </si>
  <si>
    <t>Tej Singh</t>
  </si>
  <si>
    <t>Saidoke</t>
  </si>
  <si>
    <t>94789-12648</t>
  </si>
  <si>
    <t>Hand</t>
  </si>
  <si>
    <t>Jersy</t>
  </si>
  <si>
    <t>70873-58900</t>
  </si>
  <si>
    <t>Jaskaran Singh</t>
  </si>
  <si>
    <t>Paramjeet Singh</t>
  </si>
  <si>
    <t>90413-50734</t>
  </si>
  <si>
    <t>Dharmkot</t>
  </si>
  <si>
    <t>Nurpur Haqima</t>
  </si>
  <si>
    <t>84274-87125</t>
  </si>
  <si>
    <t xml:space="preserve">Machine </t>
  </si>
  <si>
    <t>Bathinda</t>
  </si>
  <si>
    <t xml:space="preserve">Rampura </t>
  </si>
  <si>
    <t xml:space="preserve">Gurmeet singh </t>
  </si>
  <si>
    <t xml:space="preserve">Gurcharan singh </t>
  </si>
  <si>
    <t xml:space="preserve">chaoke </t>
  </si>
  <si>
    <t xml:space="preserve">Murrah </t>
  </si>
  <si>
    <t>130017502868</t>
  </si>
  <si>
    <t>130017502846</t>
  </si>
  <si>
    <t>Maur mandi</t>
  </si>
  <si>
    <t>karmjeet singh</t>
  </si>
  <si>
    <t>Gursebk singh</t>
  </si>
  <si>
    <t>maur mandi</t>
  </si>
  <si>
    <t>,160037074105</t>
  </si>
  <si>
    <t>karamjeet singh</t>
  </si>
  <si>
    <t>,160037074366</t>
  </si>
  <si>
    <t>talwandi sabo</t>
  </si>
  <si>
    <t>Bhupinder singh</t>
  </si>
  <si>
    <t>Gurcharan singh</t>
  </si>
  <si>
    <t>bangi ruldu</t>
  </si>
  <si>
    <t>,130008223921</t>
  </si>
  <si>
    <t>BATHINDA</t>
  </si>
  <si>
    <t>HARJINDER SINGH</t>
  </si>
  <si>
    <t>DARSHAN SINGH</t>
  </si>
  <si>
    <t>NARUANA</t>
  </si>
  <si>
    <t>NILLI GRADED</t>
  </si>
  <si>
    <t>BHAJAN SINGH</t>
  </si>
  <si>
    <t>HAKAM SINGH</t>
  </si>
  <si>
    <t>SANGAT</t>
  </si>
  <si>
    <t>SUKHJIWAN SINGH</t>
  </si>
  <si>
    <t>JASPAL SINGH</t>
  </si>
  <si>
    <t>BANDI</t>
  </si>
  <si>
    <t>SURINDER SINGH</t>
  </si>
  <si>
    <t>INDIGENIOUS</t>
  </si>
  <si>
    <t>Hoshiarpur</t>
  </si>
  <si>
    <t>Mukerian</t>
  </si>
  <si>
    <t>Jagdeep Singh</t>
  </si>
  <si>
    <t>Surm Singh</t>
  </si>
  <si>
    <t>200253</t>
  </si>
  <si>
    <t>200195</t>
  </si>
  <si>
    <t>Khuwant Singh</t>
  </si>
  <si>
    <t>Balender Singh</t>
  </si>
  <si>
    <t>Ramgarh Kulian</t>
  </si>
  <si>
    <t xml:space="preserve">H F </t>
  </si>
  <si>
    <t>200151</t>
  </si>
  <si>
    <t>200093</t>
  </si>
  <si>
    <t>Buta Singh</t>
  </si>
  <si>
    <t>Manjpur</t>
  </si>
  <si>
    <t>200140</t>
  </si>
  <si>
    <t>Talwara</t>
  </si>
  <si>
    <t>Balkar Singh</t>
  </si>
  <si>
    <t>Bhajan Singh</t>
  </si>
  <si>
    <t>Blam</t>
  </si>
  <si>
    <t>200082</t>
  </si>
  <si>
    <t>Rasela Tam</t>
  </si>
  <si>
    <t>Dtarpur</t>
  </si>
  <si>
    <t>200561</t>
  </si>
  <si>
    <t>Hajipur</t>
  </si>
  <si>
    <t>Sukhdeev Singh</t>
  </si>
  <si>
    <t>Tanda</t>
  </si>
  <si>
    <t>Surjeet Singh</t>
  </si>
  <si>
    <t>Khun Khun Kalan</t>
  </si>
  <si>
    <t>DAS-157</t>
  </si>
  <si>
    <t>Mirapur</t>
  </si>
  <si>
    <t>DAS-158</t>
  </si>
  <si>
    <t>Manpur</t>
  </si>
  <si>
    <t>DAS-159</t>
  </si>
  <si>
    <t>Jersey</t>
  </si>
  <si>
    <t>DAS-160</t>
  </si>
  <si>
    <t>DAS-163</t>
  </si>
  <si>
    <t>DAS-164</t>
  </si>
  <si>
    <t>Divinder Singh</t>
  </si>
  <si>
    <t>Sardar Singh</t>
  </si>
  <si>
    <t>DAS-165</t>
  </si>
  <si>
    <t>DAS-166</t>
  </si>
  <si>
    <t>DAS-167</t>
  </si>
  <si>
    <t>DAS-168</t>
  </si>
  <si>
    <t>Dasuya</t>
  </si>
  <si>
    <t>Amarjeet Singh</t>
  </si>
  <si>
    <t>Dhuga Kalan</t>
  </si>
  <si>
    <t>DAS -161</t>
  </si>
  <si>
    <t>Fatan Chak</t>
  </si>
  <si>
    <t>DAS -162</t>
  </si>
  <si>
    <t>Garhshankar</t>
  </si>
  <si>
    <t>Chanan Singh</t>
  </si>
  <si>
    <t>Kukar Mjara</t>
  </si>
  <si>
    <t>130007204440</t>
  </si>
  <si>
    <t>Mahilpur</t>
  </si>
  <si>
    <t>Karan veer Singh</t>
  </si>
  <si>
    <t>Rakha Singh</t>
  </si>
  <si>
    <t>Mahalpur</t>
  </si>
  <si>
    <t>0</t>
  </si>
  <si>
    <t>Khilana</t>
  </si>
  <si>
    <t>Satish Kumar</t>
  </si>
  <si>
    <t>Gurbachan Singh</t>
  </si>
  <si>
    <t>Bhuga</t>
  </si>
  <si>
    <t>Jorawar Singh</t>
  </si>
  <si>
    <t>Nanda Choor</t>
  </si>
  <si>
    <t>Dilbag  Singh</t>
  </si>
  <si>
    <t>Mank Dhari</t>
  </si>
  <si>
    <t>DhanaSingh</t>
  </si>
  <si>
    <t>Marena Khurd</t>
  </si>
  <si>
    <t>Sankar das</t>
  </si>
  <si>
    <t>Fatehgarh Sahib</t>
  </si>
  <si>
    <t>Amloh</t>
  </si>
  <si>
    <t>Babu Singh</t>
  </si>
  <si>
    <t>Uchi Rurki</t>
  </si>
  <si>
    <t>98152 65882</t>
  </si>
  <si>
    <t>Bassi Pathana</t>
  </si>
  <si>
    <t>Gurbaz Singh</t>
  </si>
  <si>
    <t>Hardev Singh</t>
  </si>
  <si>
    <t>Karimpura</t>
  </si>
  <si>
    <t>130015 553017</t>
  </si>
  <si>
    <t>Amandeep Kaur</t>
  </si>
  <si>
    <t>130015 552947</t>
  </si>
  <si>
    <t>130015 552936</t>
  </si>
  <si>
    <t>Kuldeep Singh</t>
  </si>
  <si>
    <t>130015 552914</t>
  </si>
  <si>
    <t>130015 552925</t>
  </si>
  <si>
    <t>Khamano</t>
  </si>
  <si>
    <t>Barwali Kalan</t>
  </si>
  <si>
    <t>97815 81611</t>
  </si>
  <si>
    <t>1300149 64911</t>
  </si>
  <si>
    <t>982000405 638056</t>
  </si>
  <si>
    <t>Gagandeep Singh</t>
  </si>
  <si>
    <t>70870 60962</t>
  </si>
  <si>
    <t>1300149 64875</t>
  </si>
  <si>
    <t>Sirhind</t>
  </si>
  <si>
    <t>Devinder Singh</t>
  </si>
  <si>
    <t>Raghvir Singh</t>
  </si>
  <si>
    <t>Chanarthal Kalan</t>
  </si>
  <si>
    <t>76966 48530</t>
  </si>
  <si>
    <t>MuG</t>
  </si>
  <si>
    <t>130016 762552</t>
  </si>
  <si>
    <t>Hand Miking</t>
  </si>
  <si>
    <t>130016 761877</t>
  </si>
  <si>
    <t>160037 096533</t>
  </si>
  <si>
    <t>Animal got sick and discontinued.</t>
  </si>
  <si>
    <t>160037 096544</t>
  </si>
  <si>
    <t>Mansa</t>
  </si>
  <si>
    <t>Dev Singh</t>
  </si>
  <si>
    <t>Kot Dharmu</t>
  </si>
  <si>
    <t>127</t>
  </si>
  <si>
    <t>99</t>
  </si>
  <si>
    <t>Sardulghar</t>
  </si>
  <si>
    <t>Ranjetgarh Bandra</t>
  </si>
  <si>
    <t>Bhikhi</t>
  </si>
  <si>
    <t>Ralla</t>
  </si>
  <si>
    <t>Jhunir</t>
  </si>
  <si>
    <t>Balwinder SIngh</t>
  </si>
  <si>
    <t>Bharpoor Singh</t>
  </si>
  <si>
    <t>Mooda</t>
  </si>
  <si>
    <t>Budhlada</t>
  </si>
  <si>
    <t>Om Upkar Das</t>
  </si>
  <si>
    <t>Kewal Singh</t>
  </si>
  <si>
    <t>ADAMPUR</t>
  </si>
  <si>
    <t>SHIV SINGH</t>
  </si>
  <si>
    <t>MAHHADIPUR</t>
  </si>
  <si>
    <t>KHUSHPREET SINGH</t>
  </si>
  <si>
    <t>MANJIT SINGH</t>
  </si>
  <si>
    <t>JAMALPUR</t>
  </si>
  <si>
    <t>PUBLIC PLACE</t>
  </si>
  <si>
    <t>BEGAIL SIGH</t>
  </si>
  <si>
    <t>DHARAM SINGH</t>
  </si>
  <si>
    <t>CHAUHAN</t>
  </si>
  <si>
    <t>RAGHUVIR SINGH</t>
  </si>
  <si>
    <t>NURMAHAL</t>
  </si>
  <si>
    <t>DIVYA JYOTI JAGRATI SANSTHAN</t>
  </si>
  <si>
    <t xml:space="preserve">Private farm </t>
  </si>
  <si>
    <t>BALJIT SINGH</t>
  </si>
  <si>
    <t>LACHHAMAN SINGH</t>
  </si>
  <si>
    <t>DHANDA</t>
  </si>
  <si>
    <t>NAKODAR</t>
  </si>
  <si>
    <t>TARA SINGH</t>
  </si>
  <si>
    <t>TAHLI</t>
  </si>
  <si>
    <t>RAJINDER SINGH</t>
  </si>
  <si>
    <t>RANJIT SINGH</t>
  </si>
  <si>
    <t>SHAHKOT</t>
  </si>
  <si>
    <t>LAKHBIR SINGH</t>
  </si>
  <si>
    <t>DYAL SINGH</t>
  </si>
  <si>
    <t>BUGA</t>
  </si>
  <si>
    <t>NILI RAVI</t>
  </si>
  <si>
    <t>MANGAT SINGH</t>
  </si>
  <si>
    <t>GURMEJ SINGH</t>
  </si>
  <si>
    <t>SANGRUR</t>
  </si>
  <si>
    <t>RAJWINDER SINGH</t>
  </si>
  <si>
    <t>AMARJIT SINGH</t>
  </si>
  <si>
    <t>KALBANJARA</t>
  </si>
  <si>
    <t>public</t>
  </si>
  <si>
    <t>GURPREET SINGH</t>
  </si>
  <si>
    <t>JEET SINGH</t>
  </si>
  <si>
    <t>HARI SINGH</t>
  </si>
  <si>
    <t>ANDANA</t>
  </si>
  <si>
    <t>NAFE SINGH</t>
  </si>
  <si>
    <t>MAKOR SAHAB</t>
  </si>
  <si>
    <t>PRIVATE</t>
  </si>
  <si>
    <t>GURTEJ SINGH</t>
  </si>
  <si>
    <t>SHAMSHER SINGH</t>
  </si>
  <si>
    <t>Onkar Singh</t>
  </si>
  <si>
    <t>Lajja Ram</t>
  </si>
  <si>
    <t>Fatehgarh Bhadson, Distt. Sangrur</t>
  </si>
  <si>
    <t>Mohinder Singh</t>
  </si>
  <si>
    <t>Fatehgarh Bhadson,Distt. Sangrur</t>
  </si>
  <si>
    <t>Sher Singh</t>
  </si>
  <si>
    <t>Gurmukh Singh</t>
  </si>
  <si>
    <t>Ghabdan</t>
  </si>
  <si>
    <t>HFc</t>
  </si>
  <si>
    <t>16 .300</t>
  </si>
  <si>
    <t>Private farm</t>
  </si>
  <si>
    <t>LAL CHAND</t>
  </si>
  <si>
    <t>GIRDHARI LAL</t>
  </si>
  <si>
    <t>SUKHVIR SINGH</t>
  </si>
  <si>
    <t>SURJIT SINGH</t>
  </si>
  <si>
    <t>HARCHAND SINGH</t>
  </si>
  <si>
    <t>BOGIWAL</t>
  </si>
  <si>
    <t>JAGAR SINGH</t>
  </si>
  <si>
    <t>ROOP CHAND</t>
  </si>
  <si>
    <t>CHOTU RAM</t>
  </si>
  <si>
    <t>SHER SINGH</t>
  </si>
  <si>
    <t>JANG SINGH</t>
  </si>
  <si>
    <t>RAMNAGAR CHANNA</t>
  </si>
  <si>
    <t>dirba</t>
  </si>
  <si>
    <t>Mohinder singh</t>
  </si>
  <si>
    <t>Sunam road, chatha nanhera</t>
  </si>
  <si>
    <t>Private house</t>
  </si>
  <si>
    <t>SUNAM</t>
  </si>
  <si>
    <t>SATKAR SINGH</t>
  </si>
  <si>
    <t>HARBANAS SINGH</t>
  </si>
  <si>
    <t>NAMOL</t>
  </si>
  <si>
    <t>SUKHWINDER KAUR</t>
  </si>
  <si>
    <t>JAGJIT SINGH</t>
  </si>
  <si>
    <t>SHERON</t>
  </si>
  <si>
    <t>JERSY</t>
  </si>
  <si>
    <t>RATHI</t>
  </si>
  <si>
    <t>Sri Muktsar Sahib</t>
  </si>
  <si>
    <t>Mander singh</t>
  </si>
  <si>
    <t>harjit singh</t>
  </si>
  <si>
    <t>sikhwala</t>
  </si>
  <si>
    <t>Sahiwal graded</t>
  </si>
  <si>
    <t>Sukhdev singh</t>
  </si>
  <si>
    <t>santa singh</t>
  </si>
  <si>
    <t>Shaminder singh</t>
  </si>
  <si>
    <t>Amarjeet singh</t>
  </si>
  <si>
    <t>Pashora singh</t>
  </si>
  <si>
    <t>mohlan</t>
  </si>
  <si>
    <t>Bawa Singh</t>
  </si>
  <si>
    <t>Mohlan</t>
  </si>
  <si>
    <t>Muktsar</t>
  </si>
  <si>
    <t>Tallib hussain</t>
  </si>
  <si>
    <t xml:space="preserve">Sahiwal </t>
  </si>
  <si>
    <t>Sudam Hussain</t>
  </si>
  <si>
    <t>Kulwinder Singh</t>
  </si>
  <si>
    <t>Gurditta Singh</t>
  </si>
  <si>
    <t>Thandewala</t>
  </si>
  <si>
    <t>Nili ravi</t>
  </si>
  <si>
    <t>Gidderbaha</t>
  </si>
  <si>
    <t>Khan Mohhamad</t>
  </si>
  <si>
    <t>Yusuf khan</t>
  </si>
  <si>
    <t>beetal Cross</t>
  </si>
  <si>
    <t>juffikar khan</t>
  </si>
  <si>
    <t xml:space="preserve">Sukhdeep singh </t>
  </si>
  <si>
    <t>Jugraj singh</t>
  </si>
  <si>
    <t>Madhir</t>
  </si>
  <si>
    <t>Jagseer singh</t>
  </si>
  <si>
    <t xml:space="preserve"> Makhan singh</t>
  </si>
  <si>
    <t xml:space="preserve">Jagga singh </t>
  </si>
  <si>
    <t>swarn Singh</t>
  </si>
  <si>
    <t xml:space="preserve">rajinder singh </t>
  </si>
  <si>
    <t>Teja singh</t>
  </si>
  <si>
    <t>bhundar</t>
  </si>
  <si>
    <t>Jaswinder singh</t>
  </si>
  <si>
    <t>ajaib Singh</t>
  </si>
  <si>
    <t>kaoni</t>
  </si>
  <si>
    <t>FEROZEPUR</t>
  </si>
  <si>
    <t>TEHAL SINGH</t>
  </si>
  <si>
    <t>HAJIWALA ( KHAI PHEME KI )</t>
  </si>
  <si>
    <t>NILI RAVI GRADED</t>
  </si>
  <si>
    <t>GHALL KHURD</t>
  </si>
  <si>
    <t>MANJEET SINGH</t>
  </si>
  <si>
    <t>JAGROOP SINGH</t>
  </si>
  <si>
    <t>TOOT</t>
  </si>
  <si>
    <t xml:space="preserve">NILI RAVI  </t>
  </si>
  <si>
    <t>MUDKI</t>
  </si>
  <si>
    <t>MAMDOT</t>
  </si>
  <si>
    <t>JATALA</t>
  </si>
  <si>
    <t>HF-CB</t>
  </si>
  <si>
    <t>JAGRAJ SING</t>
  </si>
  <si>
    <t>BOHAR SINGH</t>
  </si>
  <si>
    <t>Private FARM</t>
  </si>
  <si>
    <t>GURMUKH SINGH</t>
  </si>
  <si>
    <t>BALDEV SINGH</t>
  </si>
  <si>
    <t>GURUHARSHAI</t>
  </si>
  <si>
    <t>IQBAL CHAND</t>
  </si>
  <si>
    <t>MANGAT RAM</t>
  </si>
  <si>
    <t>PEER BAKSH CHOHAN</t>
  </si>
  <si>
    <t>ZIRA</t>
  </si>
  <si>
    <t>DHANNA SAHEED</t>
  </si>
  <si>
    <t>JAGDEEP SINGH</t>
  </si>
  <si>
    <t>LAKSHMAN SINGH</t>
  </si>
  <si>
    <t>Sh Beant Singh</t>
  </si>
  <si>
    <t>Deep singh wala</t>
  </si>
  <si>
    <t>94639-26988</t>
  </si>
  <si>
    <t>Sh.Bhupinder Singh</t>
  </si>
  <si>
    <t>Jhoti wala</t>
  </si>
  <si>
    <t>94631-70226</t>
  </si>
  <si>
    <t>sh Gurmeet Singh</t>
  </si>
  <si>
    <t>Sh Fatah Singh</t>
  </si>
  <si>
    <t>Daggo Romana</t>
  </si>
  <si>
    <t>99125-13630</t>
  </si>
  <si>
    <t>-</t>
  </si>
  <si>
    <t>Sh Lakhwant Singh</t>
  </si>
  <si>
    <t>98152-89123</t>
  </si>
  <si>
    <t>Angrej singh</t>
  </si>
  <si>
    <t>Raj singh</t>
  </si>
  <si>
    <t>sandhwa</t>
  </si>
  <si>
    <t>Jagdeep singh</t>
  </si>
  <si>
    <t>Sukhmander singh</t>
  </si>
  <si>
    <t>Dhilwan</t>
  </si>
  <si>
    <t>94654-03832</t>
  </si>
  <si>
    <t>Hakham singh</t>
  </si>
  <si>
    <t>Sikhawala</t>
  </si>
  <si>
    <t>94640-28628</t>
  </si>
  <si>
    <t>Hari singh</t>
  </si>
  <si>
    <t>Ratti Rodhi</t>
  </si>
  <si>
    <t>98761-13525</t>
  </si>
  <si>
    <t>Bittal</t>
  </si>
  <si>
    <t>Gurdev singh</t>
  </si>
  <si>
    <t>Maur</t>
  </si>
  <si>
    <t>78372-57003</t>
  </si>
  <si>
    <t>N.R</t>
  </si>
  <si>
    <t>Khushwinder Singh</t>
  </si>
  <si>
    <t>Kashmir Sing</t>
  </si>
  <si>
    <t>Dhudi</t>
  </si>
  <si>
    <t>95925-006110</t>
  </si>
  <si>
    <t>Arshdeep Singh</t>
  </si>
  <si>
    <t>62395-26032</t>
  </si>
  <si>
    <t>Gobindgarh</t>
  </si>
  <si>
    <t>81468-42853</t>
  </si>
  <si>
    <t>Jai Singh</t>
  </si>
  <si>
    <t>Sarawan</t>
  </si>
  <si>
    <t>98557-30133</t>
  </si>
  <si>
    <t>Ghania</t>
  </si>
  <si>
    <t>75891-21681</t>
  </si>
  <si>
    <t>Roop Singh</t>
  </si>
  <si>
    <t>97797-94805</t>
  </si>
  <si>
    <t>Modan Singh</t>
  </si>
  <si>
    <t>94636-23738</t>
  </si>
  <si>
    <t xml:space="preserve">Pathankot </t>
  </si>
  <si>
    <t>Bhagwan singh</t>
  </si>
  <si>
    <t>Vkeel Singh</t>
  </si>
  <si>
    <t>Jandwal</t>
  </si>
  <si>
    <t>public place</t>
  </si>
  <si>
    <t>Santokh singh</t>
  </si>
  <si>
    <t>Vkeel singh</t>
  </si>
  <si>
    <t>Tahra</t>
  </si>
  <si>
    <t>HF CB</t>
  </si>
  <si>
    <t>pathankot</t>
  </si>
  <si>
    <t>Rajesh  verma</t>
  </si>
  <si>
    <t>Dawarika das</t>
  </si>
  <si>
    <t>village Bhoa</t>
  </si>
  <si>
    <t>Hf cross</t>
  </si>
  <si>
    <t>Rajesh verma</t>
  </si>
  <si>
    <t>jersey cross</t>
  </si>
  <si>
    <t xml:space="preserve">hf cross </t>
  </si>
  <si>
    <t xml:space="preserve"> Narot jaimal Singh</t>
  </si>
  <si>
    <t>Balwinder Kumar</t>
  </si>
  <si>
    <t>Balwant Rai</t>
  </si>
  <si>
    <t>Dalpat Turf Narot(NJS)</t>
  </si>
  <si>
    <t>160037-055942</t>
  </si>
  <si>
    <t>Deepak Singh</t>
  </si>
  <si>
    <t>Sohan Singh</t>
  </si>
  <si>
    <t>Kharkara Turf Narot(NJS)</t>
  </si>
  <si>
    <t>Jersey-C</t>
  </si>
  <si>
    <t>160037-055953</t>
  </si>
  <si>
    <t>Hf-CB</t>
  </si>
  <si>
    <t>160037-055964</t>
  </si>
  <si>
    <t>Anil Singh</t>
  </si>
  <si>
    <t>Jatinder Singh</t>
  </si>
  <si>
    <t>160037-055975</t>
  </si>
  <si>
    <t>160037-055986</t>
  </si>
  <si>
    <t>Pawan Singh</t>
  </si>
  <si>
    <t>Karam Chand</t>
  </si>
  <si>
    <t>160037-055997</t>
  </si>
  <si>
    <t>Sujanpur</t>
  </si>
  <si>
    <t>Sunil Kumar</t>
  </si>
  <si>
    <t>Tarsham Lal</t>
  </si>
  <si>
    <t>Bhul Chak</t>
  </si>
  <si>
    <t>Parsh Ram</t>
  </si>
  <si>
    <t>Channe Ram</t>
  </si>
  <si>
    <t>MUKHTAR SINGH</t>
  </si>
  <si>
    <t>AJIT SINGH</t>
  </si>
  <si>
    <t>DADEHAR SAHIB</t>
  </si>
  <si>
    <t>987711 5770</t>
  </si>
  <si>
    <t>NILI-RAVI GRADED</t>
  </si>
  <si>
    <t>130005 948903</t>
  </si>
  <si>
    <t>HARMANJOT SINGH</t>
  </si>
  <si>
    <t>MARHANA</t>
  </si>
  <si>
    <t>98144 31711</t>
  </si>
  <si>
    <t>130005 949473</t>
  </si>
  <si>
    <t>130005 949553</t>
  </si>
  <si>
    <t>HARBANS SINGH</t>
  </si>
  <si>
    <t>PADHRI KLAN</t>
  </si>
  <si>
    <t>BALLI SINGH</t>
  </si>
  <si>
    <t>NOORPUR</t>
  </si>
  <si>
    <t>62835-25013</t>
  </si>
  <si>
    <t>Kot Dasandi
Mal</t>
  </si>
  <si>
    <t>Murrha Graded</t>
  </si>
  <si>
    <t>Burj</t>
  </si>
  <si>
    <t>Naushehra Pannuan</t>
  </si>
  <si>
    <t>Bharowal</t>
  </si>
  <si>
    <t>Hf Cross</t>
  </si>
  <si>
    <t>Narain Singh</t>
  </si>
  <si>
    <t>Fatehabad</t>
  </si>
  <si>
    <t>Desa Singh</t>
  </si>
  <si>
    <t>PATTI</t>
  </si>
  <si>
    <t>Gurpartap Singh</t>
  </si>
  <si>
    <t>Dharam Singh</t>
  </si>
  <si>
    <t>MURRHA Graded</t>
  </si>
  <si>
    <t>Jallabad</t>
  </si>
  <si>
    <t>Samana</t>
  </si>
  <si>
    <t>Jaswinder Singh</t>
  </si>
  <si>
    <t>Gurmail Singh</t>
  </si>
  <si>
    <t>Todarpur</t>
  </si>
  <si>
    <t>130000 808462</t>
  </si>
  <si>
    <t>130000 807253</t>
  </si>
  <si>
    <t>Rajpura</t>
  </si>
  <si>
    <t>Manmohan Singh</t>
  </si>
  <si>
    <t>Bhedwal</t>
  </si>
  <si>
    <t>75084 80027</t>
  </si>
  <si>
    <t>130017 567986</t>
  </si>
  <si>
    <t>130017 568342</t>
  </si>
  <si>
    <t>Ganour (Rajpura)</t>
  </si>
  <si>
    <t>Ram Charan Sharma</t>
  </si>
  <si>
    <t>Sehdev Pal Sharma</t>
  </si>
  <si>
    <t>Harpalpur</t>
  </si>
  <si>
    <t>95920 00782</t>
  </si>
  <si>
    <t>160016 463621</t>
  </si>
  <si>
    <t>Kanav Sood</t>
  </si>
  <si>
    <t>Indermohan Sood</t>
  </si>
  <si>
    <t>Ward 10 Amloh</t>
  </si>
  <si>
    <t>98881 00840</t>
  </si>
  <si>
    <t>130017 297378</t>
  </si>
  <si>
    <t>Amandeep Singh</t>
  </si>
  <si>
    <t>Fatehgarh Niwan</t>
  </si>
  <si>
    <t>98553 02583</t>
  </si>
  <si>
    <t>130017 297961</t>
  </si>
  <si>
    <t>Parduman Singh</t>
  </si>
  <si>
    <t>Kotla Masood</t>
  </si>
  <si>
    <t>98145 04657</t>
  </si>
  <si>
    <t>130013 092512</t>
  </si>
  <si>
    <t>Sohavi</t>
  </si>
  <si>
    <t>77176 32123</t>
  </si>
  <si>
    <t>130013 094644</t>
  </si>
  <si>
    <t>Major Singh</t>
  </si>
  <si>
    <t>Labh Singh</t>
  </si>
  <si>
    <t>98159 49277</t>
  </si>
  <si>
    <t>130013 094546</t>
  </si>
  <si>
    <t>Jagandeep Singh</t>
  </si>
  <si>
    <t>Dalvir Singh</t>
  </si>
  <si>
    <t>98782 56053</t>
  </si>
  <si>
    <t>130013 094724</t>
  </si>
  <si>
    <t>130013 094405</t>
  </si>
  <si>
    <t>130013 092317</t>
  </si>
  <si>
    <t>130013 092410</t>
  </si>
  <si>
    <t>Khera</t>
  </si>
  <si>
    <t>Shingar Singh</t>
  </si>
  <si>
    <t>Brass</t>
  </si>
  <si>
    <t>98781 99855</t>
  </si>
  <si>
    <t>130027 516955</t>
  </si>
  <si>
    <t>Puran Chand</t>
  </si>
  <si>
    <t>Jagdish Chand</t>
  </si>
  <si>
    <t>Timberpur</t>
  </si>
  <si>
    <t>98550 84025</t>
  </si>
  <si>
    <t>130027 516933</t>
  </si>
  <si>
    <t>130027 517446</t>
  </si>
  <si>
    <t>130027 516922</t>
  </si>
  <si>
    <t>Prtap Singh</t>
  </si>
  <si>
    <t>Maghe Singh</t>
  </si>
  <si>
    <t>Chota Tiwana</t>
  </si>
  <si>
    <t>Nanu Nath</t>
  </si>
  <si>
    <t>Likmi Nath</t>
  </si>
  <si>
    <t>Hiran Wali</t>
  </si>
  <si>
    <t>Bahadur Nath</t>
  </si>
  <si>
    <t>Naresh Nath</t>
  </si>
  <si>
    <t>Suraj Parkash</t>
  </si>
  <si>
    <t>Niwahu Ram</t>
  </si>
  <si>
    <t>Takdeer Singh</t>
  </si>
  <si>
    <t>Jurad Khera</t>
  </si>
  <si>
    <t>Satnam Singh</t>
  </si>
  <si>
    <t>Mukhtyar Singh</t>
  </si>
  <si>
    <t>Sanjay Singh</t>
  </si>
  <si>
    <t>Indraj Singh</t>
  </si>
  <si>
    <t>Gumjal</t>
  </si>
  <si>
    <t>Kawaljeet Singh</t>
  </si>
  <si>
    <t>Sukdev Singh</t>
  </si>
  <si>
    <t>Usman Khera</t>
  </si>
  <si>
    <t>Ratanjeet Singh</t>
  </si>
  <si>
    <t>Surinderpal Singh</t>
  </si>
  <si>
    <t>Panni Wala</t>
  </si>
  <si>
    <t>Jora Singh</t>
  </si>
  <si>
    <t>ND (Cow)</t>
  </si>
  <si>
    <t>Sidhwan bet</t>
  </si>
  <si>
    <t>Chimna</t>
  </si>
  <si>
    <t>Public place</t>
  </si>
  <si>
    <t>Amandeep singh</t>
  </si>
  <si>
    <t>Surinder Singh</t>
  </si>
  <si>
    <t>Khnna</t>
  </si>
  <si>
    <t>Harinder Singh</t>
  </si>
  <si>
    <t>Sahibpura</t>
  </si>
  <si>
    <t>98158-41354</t>
  </si>
  <si>
    <t>Mlound</t>
  </si>
  <si>
    <t>Sampuran Singh</t>
  </si>
  <si>
    <t>Pyara Singh</t>
  </si>
  <si>
    <t>julamghar</t>
  </si>
  <si>
    <t>13000 3217894</t>
  </si>
  <si>
    <t>13000 3239110</t>
  </si>
  <si>
    <t>Julamghar</t>
  </si>
  <si>
    <t>13000 3218792</t>
  </si>
  <si>
    <t>Rajbir Singh</t>
  </si>
  <si>
    <t>jaswant Singh</t>
  </si>
  <si>
    <t>Bhurla</t>
  </si>
  <si>
    <t>Kamikar Singh</t>
  </si>
  <si>
    <t>Bhala</t>
  </si>
  <si>
    <t>130023 296970</t>
  </si>
  <si>
    <t>Ashwani Kumar</t>
  </si>
  <si>
    <t>Surjeet Lal</t>
  </si>
  <si>
    <t>Mehrban</t>
  </si>
  <si>
    <t>Harbash Singh</t>
  </si>
  <si>
    <t>Ratowal</t>
  </si>
  <si>
    <t>9820004 09971403</t>
  </si>
  <si>
    <t>Ghlaoti</t>
  </si>
  <si>
    <t>13000 7233440</t>
  </si>
  <si>
    <t>Jagpal Nsingh</t>
  </si>
  <si>
    <t>Johlan</t>
  </si>
  <si>
    <t>982000 409971432</t>
  </si>
  <si>
    <t>982000 409971489</t>
  </si>
  <si>
    <t>Khana</t>
  </si>
  <si>
    <t>982000 409971412</t>
  </si>
  <si>
    <t>Mehal kalan</t>
  </si>
  <si>
    <t>Chappa</t>
  </si>
  <si>
    <t>130006-137691</t>
  </si>
  <si>
    <t>Malwinder singh</t>
  </si>
  <si>
    <t>130001-713335</t>
  </si>
  <si>
    <t xml:space="preserve">Avtar singh </t>
  </si>
  <si>
    <t>Hazoora singh</t>
  </si>
  <si>
    <t>130001-700991</t>
  </si>
  <si>
    <t>130002-724341</t>
  </si>
  <si>
    <t>Beant singh</t>
  </si>
  <si>
    <t>Mukhtiar singh</t>
  </si>
  <si>
    <t>Bhathlan</t>
  </si>
  <si>
    <t>130008-172571</t>
  </si>
  <si>
    <t>Desi hariana</t>
  </si>
  <si>
    <t>130011-180375</t>
  </si>
  <si>
    <t>Lakhveer singh</t>
  </si>
  <si>
    <t>sher singh</t>
  </si>
  <si>
    <t>130008-812312</t>
  </si>
  <si>
    <t>Sehna</t>
  </si>
  <si>
    <t>Gurdeep Chand</t>
  </si>
  <si>
    <t>Harbans lal</t>
  </si>
  <si>
    <t>Raiser patiala</t>
  </si>
  <si>
    <t>130010-919474</t>
  </si>
  <si>
    <t>Mithu singh</t>
  </si>
  <si>
    <t>Gehal</t>
  </si>
  <si>
    <t>130010-919257</t>
  </si>
  <si>
    <t>Harnek singh</t>
  </si>
  <si>
    <t>Dharam singh</t>
  </si>
  <si>
    <t>Kalala</t>
  </si>
  <si>
    <t>Hf</t>
  </si>
  <si>
    <t>130010-907405</t>
  </si>
  <si>
    <t>Ranjit singh</t>
  </si>
  <si>
    <t>Charan singh</t>
  </si>
  <si>
    <t>130010-908476</t>
  </si>
  <si>
    <t>Randip singh</t>
  </si>
  <si>
    <t>130006-448263</t>
  </si>
  <si>
    <t>NARWINDER SINGH</t>
  </si>
  <si>
    <t>PARKASH SINGH</t>
  </si>
  <si>
    <t>TEONA</t>
  </si>
  <si>
    <t>130017 766005</t>
  </si>
  <si>
    <t>Private farm Teona</t>
  </si>
  <si>
    <t>130017 766277</t>
  </si>
  <si>
    <t>SUKHDEEP SINGH</t>
  </si>
  <si>
    <t>RULDU SINGH</t>
  </si>
  <si>
    <t>BARBARI</t>
  </si>
  <si>
    <t>CVH BANDI</t>
  </si>
  <si>
    <t>KULWINDER SINGH</t>
  </si>
  <si>
    <t>BEETLE</t>
  </si>
  <si>
    <t>NATHANA</t>
  </si>
  <si>
    <t>JAGJIWAN SINGH</t>
  </si>
  <si>
    <t>Phul</t>
  </si>
  <si>
    <t>Rupinder Singh</t>
  </si>
  <si>
    <t>Dhapali</t>
  </si>
  <si>
    <t>98888-34988</t>
  </si>
  <si>
    <t>Amanpreet Singh</t>
  </si>
  <si>
    <t>Jagdish Singh</t>
  </si>
  <si>
    <t>Kalouke</t>
  </si>
  <si>
    <t>73742-72511</t>
  </si>
  <si>
    <t>Beant Singh</t>
  </si>
  <si>
    <t>70090-59754</t>
  </si>
  <si>
    <t>Rampura</t>
  </si>
  <si>
    <t>Dhade</t>
  </si>
  <si>
    <t>88473-29269</t>
  </si>
  <si>
    <t>Gurpreet singh</t>
  </si>
  <si>
    <t>Bhola singh</t>
  </si>
  <si>
    <t>,160037074047</t>
  </si>
  <si>
    <t>private place</t>
  </si>
  <si>
    <t>,160037074093</t>
  </si>
  <si>
    <t>ikbal singh</t>
  </si>
  <si>
    <t>bhagibander</t>
  </si>
  <si>
    <t>,13000257292</t>
  </si>
  <si>
    <t>Balkaran singh</t>
  </si>
  <si>
    <t>,130006253305</t>
  </si>
  <si>
    <t>Moga</t>
  </si>
  <si>
    <t>Sehka Kalan</t>
  </si>
  <si>
    <t xml:space="preserve">Private </t>
  </si>
  <si>
    <t>Balvir Singh</t>
  </si>
  <si>
    <t>Boota Singh</t>
  </si>
  <si>
    <t>Suba Singh</t>
  </si>
  <si>
    <t>Chur chak</t>
  </si>
  <si>
    <t>Moga-II</t>
  </si>
  <si>
    <t>Mangewal</t>
  </si>
  <si>
    <t>Nidhanwala</t>
  </si>
  <si>
    <t xml:space="preserve"> Kapurthala</t>
  </si>
  <si>
    <t>Satman Singh</t>
  </si>
  <si>
    <t>New Guru Nanak Nagar</t>
  </si>
  <si>
    <t>Tarsame Singh</t>
  </si>
  <si>
    <t>Mudowal</t>
  </si>
  <si>
    <t>CVH Lakhanka Padda</t>
  </si>
  <si>
    <t>Phgwara</t>
  </si>
  <si>
    <t>Jaivie Singh Khatri</t>
  </si>
  <si>
    <t>Mast Nagar</t>
  </si>
  <si>
    <t>Paramjit Singh</t>
  </si>
  <si>
    <t>Gyan Singh</t>
  </si>
  <si>
    <t>Satnampura</t>
  </si>
  <si>
    <t>Jarsee Cross</t>
  </si>
  <si>
    <t>CVH Khasan</t>
  </si>
  <si>
    <t>BadalPur</t>
  </si>
  <si>
    <t>Sarwan Singh</t>
  </si>
  <si>
    <t>Marripur</t>
  </si>
  <si>
    <t>CVH Marripur</t>
  </si>
  <si>
    <t>Thuthiawali</t>
  </si>
  <si>
    <t>Murrah (G)</t>
  </si>
  <si>
    <t>Sardulgarh</t>
  </si>
  <si>
    <t>Santa Singh</t>
  </si>
  <si>
    <t>Jhanda Kallan</t>
  </si>
  <si>
    <t>Sukhwant Singh</t>
  </si>
  <si>
    <t>Mukhtiar Singh</t>
  </si>
  <si>
    <t>Rar</t>
  </si>
  <si>
    <t>Bhag Singh</t>
  </si>
  <si>
    <t>Parwinder Singh</t>
  </si>
  <si>
    <t>Dalelwala</t>
  </si>
  <si>
    <t>SBS Nagar</t>
  </si>
  <si>
    <t>Nawanshar</t>
  </si>
  <si>
    <t>LEHMBER SINGH</t>
  </si>
  <si>
    <t>KULWANT SINGH</t>
  </si>
  <si>
    <t>GARNAIL SINGH</t>
  </si>
  <si>
    <t>AMARPREET SINGH</t>
  </si>
  <si>
    <t>MOHINDER SINGH</t>
  </si>
  <si>
    <t>MALKIT SINGH</t>
  </si>
  <si>
    <t>GULZAR SINGH</t>
  </si>
  <si>
    <t>HF COW</t>
  </si>
  <si>
    <t>Balchaur</t>
  </si>
  <si>
    <t>LAKHWINDER  SINGH</t>
  </si>
  <si>
    <t>SOHAN LAL</t>
  </si>
  <si>
    <t>BALACHAUR</t>
  </si>
  <si>
    <t>RAHUL CHAUDHARY</t>
  </si>
  <si>
    <t>RAMPAL</t>
  </si>
  <si>
    <t>RAM KISHAN</t>
  </si>
  <si>
    <t>Rupnagar</t>
  </si>
  <si>
    <t>Sri Anandpur Sahib</t>
  </si>
  <si>
    <t xml:space="preserve">Jagdish </t>
  </si>
  <si>
    <t>kartar Chand</t>
  </si>
  <si>
    <t>Sukhsat</t>
  </si>
  <si>
    <t>95307-77604</t>
  </si>
  <si>
    <t>C V H Bhaton</t>
  </si>
  <si>
    <t>Nurpur Bedi</t>
  </si>
  <si>
    <t>Raghubir Singh</t>
  </si>
  <si>
    <t>Jhaj</t>
  </si>
  <si>
    <t>98150-20653</t>
  </si>
  <si>
    <t>Noorpurbedi</t>
  </si>
  <si>
    <t>Bahadur Singh</t>
  </si>
  <si>
    <t>Narata Singh</t>
  </si>
  <si>
    <t>Raje Majara</t>
  </si>
  <si>
    <t>98728-36135</t>
  </si>
  <si>
    <t>Saheri</t>
  </si>
  <si>
    <t>98140-38309</t>
  </si>
  <si>
    <t>H.F.Croos</t>
  </si>
  <si>
    <t>private Faram at Village</t>
  </si>
  <si>
    <t xml:space="preserve">private Faram </t>
  </si>
  <si>
    <t>Sri Chamkaur Sahib</t>
  </si>
  <si>
    <t>Dawinder Singh</t>
  </si>
  <si>
    <t>Fateh Singh</t>
  </si>
  <si>
    <t>Gaggo</t>
  </si>
  <si>
    <t>98763-45451</t>
  </si>
  <si>
    <t>Jagroop Singh</t>
  </si>
  <si>
    <t>Dhariwal Kalar</t>
  </si>
  <si>
    <t>Rjinder Singh</t>
  </si>
  <si>
    <t xml:space="preserve">Balsarai </t>
  </si>
  <si>
    <t>Sajan Singh</t>
  </si>
  <si>
    <t>Dalbir Singh</t>
  </si>
  <si>
    <t>Bagga</t>
  </si>
  <si>
    <t>Sohian Kalan</t>
  </si>
  <si>
    <t>cvh sohian kalan</t>
  </si>
  <si>
    <t>Sawinder Singh</t>
  </si>
  <si>
    <t>Manawala Kalan</t>
  </si>
  <si>
    <t>Satinderpal Singh</t>
  </si>
  <si>
    <t>Ajmar Singh</t>
  </si>
  <si>
    <t>Jagdev Kalan</t>
  </si>
  <si>
    <t>Karanbir Singh</t>
  </si>
  <si>
    <t xml:space="preserve">Jasraour </t>
  </si>
  <si>
    <t>Navbir Singh</t>
  </si>
  <si>
    <t>Bua Nangali</t>
  </si>
  <si>
    <t xml:space="preserve">Chak Sikandar </t>
  </si>
  <si>
    <t>Neshan Singh</t>
  </si>
  <si>
    <t>Nizampura</t>
  </si>
  <si>
    <t>Nesahan Singh</t>
  </si>
  <si>
    <t>Jgair Singh</t>
  </si>
  <si>
    <t>Ramanjeet Singh</t>
  </si>
  <si>
    <t>Swinder Singh</t>
  </si>
  <si>
    <t>Ghago</t>
  </si>
  <si>
    <t>Tangra</t>
  </si>
  <si>
    <t>Sukchan Singh</t>
  </si>
  <si>
    <t>Butta Singh</t>
  </si>
  <si>
    <t xml:space="preserve">Gursavek Singh </t>
  </si>
  <si>
    <t>Gillwali</t>
  </si>
  <si>
    <t>Amrik Singh</t>
  </si>
  <si>
    <t>Sukhchan Singh</t>
  </si>
  <si>
    <t>Kartar Singh</t>
  </si>
  <si>
    <t>Modhe</t>
  </si>
  <si>
    <t>Manider Singh</t>
  </si>
  <si>
    <t>Jaula Kalan</t>
  </si>
  <si>
    <t>93577 67667</t>
  </si>
  <si>
    <t>13001 7293763</t>
  </si>
  <si>
    <t>13002 7293535</t>
  </si>
  <si>
    <t>Karnil Singh</t>
  </si>
  <si>
    <t>13003 7291788</t>
  </si>
  <si>
    <t>94160 20313</t>
  </si>
  <si>
    <t>13004 7293513</t>
  </si>
  <si>
    <t xml:space="preserve">Jmeil </t>
  </si>
  <si>
    <t>Somdeen</t>
  </si>
  <si>
    <t>98157 49394</t>
  </si>
  <si>
    <t>13005 72933728</t>
  </si>
  <si>
    <t>Nrinder Kumar</t>
  </si>
  <si>
    <t>Jaipal Singh</t>
  </si>
  <si>
    <t>Paraul</t>
  </si>
  <si>
    <t>959284 5911</t>
  </si>
  <si>
    <t>1300174 00547</t>
  </si>
  <si>
    <t>1300174 00412</t>
  </si>
  <si>
    <t>130017400 525</t>
  </si>
  <si>
    <t>Sukhveer Singh</t>
  </si>
  <si>
    <t>Samsehar Singh</t>
  </si>
  <si>
    <t>98771 76593</t>
  </si>
  <si>
    <t>130017400 720</t>
  </si>
  <si>
    <t>Balwant Singh</t>
  </si>
  <si>
    <t>Raipur</t>
  </si>
  <si>
    <t>99146 99261</t>
  </si>
  <si>
    <t>130012 272016</t>
  </si>
  <si>
    <t>99146 99262</t>
  </si>
  <si>
    <t>130012 272118</t>
  </si>
  <si>
    <t>99146 99263</t>
  </si>
  <si>
    <t>130012 272062</t>
  </si>
  <si>
    <t>Suram Singh</t>
  </si>
  <si>
    <t>Jhajji Mahi Sha</t>
  </si>
  <si>
    <t>Bipan Kumar</t>
  </si>
  <si>
    <t>Budha Bat</t>
  </si>
  <si>
    <t>Maunjpur</t>
  </si>
  <si>
    <t>Ramesh Chander</t>
  </si>
  <si>
    <t>Bishan das</t>
  </si>
  <si>
    <t>Nangali</t>
  </si>
  <si>
    <t>Jersey Cross</t>
  </si>
  <si>
    <t>DAS-169</t>
  </si>
  <si>
    <t>DAS-170</t>
  </si>
  <si>
    <t>Mohan Singh</t>
  </si>
  <si>
    <t>Ghogra</t>
  </si>
  <si>
    <t>DAS-171</t>
  </si>
  <si>
    <t>Shekhupur</t>
  </si>
  <si>
    <t>DAS-172</t>
  </si>
  <si>
    <t>DHARIWAL</t>
  </si>
  <si>
    <t xml:space="preserve">Balwinder Singh </t>
  </si>
  <si>
    <t>Gurdyal Singh</t>
  </si>
  <si>
    <t>Kaler Kalan</t>
  </si>
  <si>
    <t xml:space="preserve"> -----</t>
  </si>
  <si>
    <t xml:space="preserve"> ---</t>
  </si>
  <si>
    <t xml:space="preserve">Gurmej Singh </t>
  </si>
  <si>
    <t xml:space="preserve">  ----</t>
  </si>
  <si>
    <t xml:space="preserve"> DINANAGAR</t>
  </si>
  <si>
    <t xml:space="preserve">mukhtiar singh </t>
  </si>
  <si>
    <t>behrampur</t>
  </si>
  <si>
    <t xml:space="preserve">Sanjeev kumar </t>
  </si>
  <si>
    <t xml:space="preserve"> jaswant raj</t>
  </si>
  <si>
    <t>bala pindi</t>
  </si>
  <si>
    <t xml:space="preserve"> DORANGLA</t>
  </si>
  <si>
    <t>Manjinder singh</t>
  </si>
  <si>
    <t>Bhagokawan</t>
  </si>
  <si>
    <t>raghbir singh</t>
  </si>
  <si>
    <t>nishan singh</t>
  </si>
  <si>
    <t>uchha dhakala</t>
  </si>
  <si>
    <t xml:space="preserve">parmjit singh </t>
  </si>
  <si>
    <t>dorangla</t>
  </si>
  <si>
    <t xml:space="preserve">ajit singh </t>
  </si>
  <si>
    <t>QADIAN</t>
  </si>
  <si>
    <t>MAHINDER SINGH</t>
  </si>
  <si>
    <t>KAHLAWAN</t>
  </si>
  <si>
    <t>SUKHPAL SINGH</t>
  </si>
  <si>
    <t>KARAM SINGH</t>
  </si>
  <si>
    <t>LAKHA SINGH</t>
  </si>
  <si>
    <t>DEWAN SINGH</t>
  </si>
  <si>
    <t>RAMESH SINGH</t>
  </si>
  <si>
    <t>SHRI HARGOBINDPUR</t>
  </si>
  <si>
    <t>BAKSISH SINGH</t>
  </si>
  <si>
    <t>MARRIBHUCHIAN</t>
  </si>
  <si>
    <t>BAKSHISH</t>
  </si>
  <si>
    <t>BITTU SINGH</t>
  </si>
  <si>
    <t>BHOJA</t>
  </si>
  <si>
    <t>JAIMAL SINGH</t>
  </si>
  <si>
    <t>REHMAT MASIH</t>
  </si>
  <si>
    <t>KOHALI</t>
  </si>
  <si>
    <t>GURDASPUR</t>
  </si>
  <si>
    <t>Roshan Deen</t>
  </si>
  <si>
    <t>Sahowal</t>
  </si>
  <si>
    <t>Gurdip Singh</t>
  </si>
  <si>
    <t>Sidhwan</t>
  </si>
  <si>
    <t>Manoz Kumar</t>
  </si>
  <si>
    <t>Babri</t>
  </si>
  <si>
    <t>Guriqbal Singh</t>
  </si>
  <si>
    <t>Ghot Pokar</t>
  </si>
  <si>
    <t>KAHNUWAN</t>
  </si>
  <si>
    <t>Harpreet singh</t>
  </si>
  <si>
    <t>Maujpur</t>
  </si>
  <si>
    <t xml:space="preserve">Simran singh </t>
  </si>
  <si>
    <t>kahnuwan</t>
  </si>
  <si>
    <t>DERA BABA NANAK</t>
  </si>
  <si>
    <t>Gurdip singh</t>
  </si>
  <si>
    <t>Athwal</t>
  </si>
  <si>
    <t>Nijar</t>
  </si>
  <si>
    <t>H.F.Cross</t>
  </si>
  <si>
    <t>Arlibhan</t>
  </si>
  <si>
    <t>Bhular</t>
  </si>
  <si>
    <t xml:space="preserve"> BATALA</t>
  </si>
  <si>
    <t>Harjinder singh</t>
  </si>
  <si>
    <t>rangar nagal</t>
  </si>
  <si>
    <t>Baljinder singh</t>
  </si>
  <si>
    <t>Kashmir singh</t>
  </si>
  <si>
    <t>choudriwal</t>
  </si>
  <si>
    <t>Raghbir singh</t>
  </si>
  <si>
    <t>Hardyal singh</t>
  </si>
  <si>
    <t>chahal kalan</t>
  </si>
  <si>
    <t>BTL-M-1</t>
  </si>
  <si>
    <t>Kirpal singh</t>
  </si>
  <si>
    <t>Dilbag singh</t>
  </si>
  <si>
    <t>BTL-M-2</t>
  </si>
  <si>
    <t>BTL-M-3</t>
  </si>
  <si>
    <t>Sukhbir singh</t>
  </si>
  <si>
    <t>Jaswant singh</t>
  </si>
  <si>
    <t>BTL-M-4</t>
  </si>
  <si>
    <t>Amritpal singh</t>
  </si>
  <si>
    <t>Nishan singh</t>
  </si>
  <si>
    <t>Saroopwali kalan</t>
  </si>
  <si>
    <t>BTL-M-5</t>
  </si>
  <si>
    <t>Satnam singh</t>
  </si>
  <si>
    <t>Bajjuman</t>
  </si>
  <si>
    <t>BTL-M-6</t>
  </si>
  <si>
    <t>Harbans singh</t>
  </si>
  <si>
    <t>Dialgarh</t>
  </si>
  <si>
    <t>Bachiter singh</t>
  </si>
  <si>
    <t xml:space="preserve">Sartaj singh </t>
  </si>
  <si>
    <t>Shekhupur Khurad</t>
  </si>
  <si>
    <t>BTL-J-1</t>
  </si>
  <si>
    <t>FATHEGHAR CHURIAN</t>
  </si>
  <si>
    <t>Riali Kalan</t>
  </si>
  <si>
    <t>Gursharanjot Singh</t>
  </si>
  <si>
    <t>Aliwal</t>
  </si>
  <si>
    <t>Manjinder Singh</t>
  </si>
  <si>
    <t>Dabanwal</t>
  </si>
  <si>
    <t>Aliwal Jattan</t>
  </si>
  <si>
    <t>Veela Teja</t>
  </si>
  <si>
    <t>Amardeep Singh</t>
  </si>
  <si>
    <t>Jobanpreet Singh</t>
  </si>
  <si>
    <t>Jangla</t>
  </si>
  <si>
    <t>ghanye ke Bangar</t>
  </si>
  <si>
    <t>TARN TARAN</t>
  </si>
  <si>
    <t>Daljit Singh</t>
  </si>
  <si>
    <t>Aladinpur</t>
  </si>
  <si>
    <t>Public place Polyclinic</t>
  </si>
  <si>
    <t>Rataul</t>
  </si>
  <si>
    <t>Murrha 
Graded</t>
  </si>
  <si>
    <t>Lovejit Singh</t>
  </si>
  <si>
    <t>Kirpal Singh</t>
  </si>
  <si>
    <t xml:space="preserve">Mandeep Singh </t>
  </si>
  <si>
    <t>Guebhej Singh</t>
  </si>
  <si>
    <t xml:space="preserve">Srai Amamt Khan </t>
  </si>
  <si>
    <t>Amnider Singh</t>
  </si>
  <si>
    <t>Harbans Singh</t>
  </si>
  <si>
    <t>Private</t>
  </si>
  <si>
    <t>Wassan Singh</t>
  </si>
  <si>
    <t>Vishal Bhardwaj</t>
  </si>
  <si>
    <t>Rainder Bhardwaj</t>
  </si>
  <si>
    <t>Khashpur</t>
  </si>
  <si>
    <t>Sucha Masih</t>
  </si>
  <si>
    <t>Dara  Masih</t>
  </si>
  <si>
    <t>Chuslewar</t>
  </si>
  <si>
    <t>Mala Singh</t>
  </si>
  <si>
    <t>Khadur sahib</t>
  </si>
  <si>
    <t>Khadur Sahib</t>
  </si>
  <si>
    <t>Mandeep Singh</t>
  </si>
  <si>
    <t>Jawandpur</t>
  </si>
  <si>
    <t>Balit Singh</t>
  </si>
  <si>
    <t>Khawaspur</t>
  </si>
  <si>
    <t>BAGHAPURANA</t>
  </si>
  <si>
    <t>Partap Singh</t>
  </si>
  <si>
    <t>Tehal Singh</t>
  </si>
  <si>
    <t>Malke</t>
  </si>
  <si>
    <t>88722-15953</t>
  </si>
  <si>
    <t>NIHAL SINGH WALA</t>
  </si>
  <si>
    <t>Nand Singh</t>
  </si>
  <si>
    <t>Bhagike</t>
  </si>
  <si>
    <t>98552-95250</t>
  </si>
  <si>
    <t>beetal</t>
  </si>
  <si>
    <t>Machine milking</t>
  </si>
  <si>
    <t>Murr</t>
  </si>
  <si>
    <t>Dharamkot</t>
  </si>
  <si>
    <t>Nishan Singh</t>
  </si>
  <si>
    <t>98146-20869</t>
  </si>
  <si>
    <t>Moga -1</t>
  </si>
  <si>
    <t>Makhan Singh</t>
  </si>
  <si>
    <t>Charik</t>
  </si>
  <si>
    <t>97819-56717</t>
  </si>
  <si>
    <t>Sajjan Singh</t>
  </si>
  <si>
    <t>Chand Singh</t>
  </si>
  <si>
    <t>Ramgarh</t>
  </si>
  <si>
    <t>94173 72630</t>
  </si>
  <si>
    <t>MUG</t>
  </si>
  <si>
    <t>130012 068266</t>
  </si>
  <si>
    <t>130012 067974</t>
  </si>
  <si>
    <t>MU</t>
  </si>
  <si>
    <t>130012 067906</t>
  </si>
  <si>
    <t>Bassi</t>
  </si>
  <si>
    <t>Behrampur</t>
  </si>
  <si>
    <t>94636 63910</t>
  </si>
  <si>
    <t>130027 574944</t>
  </si>
  <si>
    <t>130027 575058</t>
  </si>
  <si>
    <t>130027 574922</t>
  </si>
  <si>
    <t>Gopal Singh</t>
  </si>
  <si>
    <t>98786 61854</t>
  </si>
  <si>
    <t>130027 324531</t>
  </si>
  <si>
    <t>Lachhman Singh</t>
  </si>
  <si>
    <t>130027 323823</t>
  </si>
  <si>
    <t>Pankoha</t>
  </si>
  <si>
    <t>94635 87721</t>
  </si>
  <si>
    <t>130017 156986</t>
  </si>
  <si>
    <t>130027 324542</t>
  </si>
  <si>
    <t>Amritpal Singh</t>
  </si>
  <si>
    <t>Bibipur</t>
  </si>
  <si>
    <t>98146 00580</t>
  </si>
  <si>
    <t>Mu</t>
  </si>
  <si>
    <t>130017 319375</t>
  </si>
  <si>
    <t>130017 319455</t>
  </si>
  <si>
    <t>130017 319466</t>
  </si>
  <si>
    <t>karamjit singh</t>
  </si>
  <si>
    <t xml:space="preserve">baljinder singh </t>
  </si>
  <si>
    <t>eelwal</t>
  </si>
  <si>
    <t>130008 871667</t>
  </si>
  <si>
    <t xml:space="preserve">public </t>
  </si>
  <si>
    <t>yes</t>
  </si>
  <si>
    <t xml:space="preserve">amreek singh </t>
  </si>
  <si>
    <t>gaggarpur</t>
  </si>
  <si>
    <t>95018 30161</t>
  </si>
  <si>
    <t>mu</t>
  </si>
  <si>
    <t>130008 871691</t>
  </si>
  <si>
    <t>ritpal singh</t>
  </si>
  <si>
    <t>sucha singh</t>
  </si>
  <si>
    <t>eelawal</t>
  </si>
  <si>
    <t>hfc</t>
  </si>
  <si>
    <t>130012 426086</t>
  </si>
  <si>
    <t xml:space="preserve">satnam singh </t>
  </si>
  <si>
    <t>gurjant singh</t>
  </si>
  <si>
    <t>gaggraput</t>
  </si>
  <si>
    <t>89689 08207</t>
  </si>
  <si>
    <t xml:space="preserve">public  </t>
  </si>
  <si>
    <t>chand singh</t>
  </si>
  <si>
    <t>Kalajhar</t>
  </si>
  <si>
    <t>desi</t>
  </si>
  <si>
    <t>cvh kalajhar</t>
  </si>
  <si>
    <t xml:space="preserve">Darbara singh </t>
  </si>
  <si>
    <t>Nihal singh</t>
  </si>
  <si>
    <t>kheri gillan</t>
  </si>
  <si>
    <t>Darbara singh</t>
  </si>
  <si>
    <t>malook singh</t>
  </si>
  <si>
    <t>mohinder singh</t>
  </si>
  <si>
    <t>channo</t>
  </si>
  <si>
    <t>beetel</t>
  </si>
  <si>
    <t>GULAM MOHD</t>
  </si>
  <si>
    <t>SULEMAN</t>
  </si>
  <si>
    <t>HAIDER NAGAR</t>
  </si>
  <si>
    <t>CVH HAIDER NAGAR</t>
  </si>
  <si>
    <t xml:space="preserve"> KUTHALA</t>
  </si>
  <si>
    <t>BUTA SINGH</t>
  </si>
  <si>
    <t>GOKAL SINGH</t>
  </si>
  <si>
    <t>BALIAN</t>
  </si>
  <si>
    <t>CVH BALIAN</t>
  </si>
  <si>
    <t>SUKHDEV DAS</t>
  </si>
  <si>
    <t>INDER DAS</t>
  </si>
  <si>
    <t>GURDEV SINGH</t>
  </si>
  <si>
    <t>13000 6508168</t>
  </si>
  <si>
    <t>Chand singh</t>
  </si>
  <si>
    <t>Sheron</t>
  </si>
  <si>
    <t>BADIANI PINDI</t>
  </si>
  <si>
    <t>RAM SINGH</t>
  </si>
  <si>
    <t>DIRBA</t>
  </si>
  <si>
    <t>BAHADUR SINGH</t>
  </si>
  <si>
    <t>MEHLAN</t>
  </si>
  <si>
    <t>andana</t>
  </si>
  <si>
    <t>BHOLA SINGH</t>
  </si>
  <si>
    <t>RANJHA SINGH</t>
  </si>
  <si>
    <t>BHATHUAN</t>
  </si>
  <si>
    <t>M.G</t>
  </si>
  <si>
    <t>Ajaib SINGH</t>
  </si>
  <si>
    <t>Meet SINGH</t>
  </si>
  <si>
    <t>Fatehgarh</t>
  </si>
  <si>
    <t>Hakam SINGH</t>
  </si>
  <si>
    <t>beetle</t>
  </si>
  <si>
    <t>harvinderSINGH</t>
  </si>
  <si>
    <t>balveer SINGH</t>
  </si>
  <si>
    <t>Nirtee singh</t>
  </si>
  <si>
    <t>jaswant SINGH</t>
  </si>
  <si>
    <t>Angrej Singh</t>
  </si>
  <si>
    <t>Shinder Singh</t>
  </si>
  <si>
    <t>Jawahar Singh wala</t>
  </si>
  <si>
    <t>Dharminder Singh</t>
  </si>
  <si>
    <t>Holanwali</t>
  </si>
  <si>
    <t>Jugraj Singh</t>
  </si>
  <si>
    <t>Tehna</t>
  </si>
  <si>
    <t>99155-53800</t>
  </si>
  <si>
    <t>Jalour Singh</t>
  </si>
  <si>
    <t>Kelar</t>
  </si>
  <si>
    <t>94662-10054</t>
  </si>
  <si>
    <t>Deep Singh wala</t>
  </si>
  <si>
    <t>Milkha Singh</t>
  </si>
  <si>
    <t>80544-12010</t>
  </si>
  <si>
    <t>Ram ji das</t>
  </si>
  <si>
    <t>Machaki Kalan</t>
  </si>
  <si>
    <t>99144-07994</t>
  </si>
  <si>
    <t>Kulbir Singh</t>
  </si>
  <si>
    <t>Jang singh</t>
  </si>
  <si>
    <t>kaler</t>
  </si>
  <si>
    <t>94171-83840</t>
  </si>
  <si>
    <t>Randeep Singh</t>
  </si>
  <si>
    <t>Nachhattar Singh</t>
  </si>
  <si>
    <t>Jhakharwala</t>
  </si>
  <si>
    <t>99156-07758</t>
  </si>
  <si>
    <t>Chanan singh</t>
  </si>
  <si>
    <t>98039-53316</t>
  </si>
  <si>
    <t>Sukhmander Singh</t>
  </si>
  <si>
    <t>Dhilawan Kalan</t>
  </si>
  <si>
    <t>Yudhvir Singh</t>
  </si>
  <si>
    <t>93564-29900</t>
  </si>
  <si>
    <t>98767-35243</t>
  </si>
  <si>
    <t>Thakar</t>
  </si>
  <si>
    <t>85287-57430</t>
  </si>
  <si>
    <t>98725-70005</t>
  </si>
  <si>
    <t>JALANDHAR</t>
  </si>
  <si>
    <t>MOHINDER PAL</t>
  </si>
  <si>
    <t>MANGU RAM</t>
  </si>
  <si>
    <t>SUKHVIR  SINGH</t>
  </si>
  <si>
    <t>HARWINDERJIT SINGH SIDHU</t>
  </si>
  <si>
    <t>KULWANT SINGH SIDHU</t>
  </si>
  <si>
    <t>DAIRY FARM</t>
  </si>
  <si>
    <t>GURMAIL SINGH</t>
  </si>
  <si>
    <t>JAL WEST</t>
  </si>
  <si>
    <t>KAMALJIT SINGH</t>
  </si>
  <si>
    <t>DALJIT SINGH</t>
  </si>
  <si>
    <t>BHAGAT  SINGH</t>
  </si>
  <si>
    <t>RURKA KHURD</t>
  </si>
  <si>
    <t>TALWANDI BHARON</t>
  </si>
  <si>
    <t>LOHIAN</t>
  </si>
  <si>
    <t>JOGINDER SINGH</t>
  </si>
  <si>
    <t>LACHHMANN SINGH</t>
  </si>
  <si>
    <t>NAHL</t>
  </si>
  <si>
    <t>Bagh Ali</t>
  </si>
  <si>
    <t>Aishak Khan</t>
  </si>
  <si>
    <t>Ghallu</t>
  </si>
  <si>
    <t>Aishak Ali</t>
  </si>
  <si>
    <t>SalmaN Khan</t>
  </si>
  <si>
    <t>Subash Chander</t>
  </si>
  <si>
    <t>Aad Ram</t>
  </si>
  <si>
    <t>Sohan Lal</t>
  </si>
  <si>
    <t>Ram Partap</t>
  </si>
  <si>
    <t>Ram Pura</t>
  </si>
  <si>
    <t>Rathi</t>
  </si>
  <si>
    <t>Raja Ram</t>
  </si>
  <si>
    <t>Devi Lal</t>
  </si>
  <si>
    <t>Ram Kumar</t>
  </si>
  <si>
    <t>Krishan lal</t>
  </si>
  <si>
    <t>1300 2444418</t>
  </si>
  <si>
    <t>Tara Singh</t>
  </si>
  <si>
    <t>Kuladu</t>
  </si>
  <si>
    <t>130025 158910</t>
  </si>
  <si>
    <t>Manuke</t>
  </si>
  <si>
    <t>13002 3298191</t>
  </si>
  <si>
    <t>Rajool</t>
  </si>
  <si>
    <t>130029 891313</t>
  </si>
  <si>
    <t>130024 891734</t>
  </si>
  <si>
    <t>Kohada</t>
  </si>
  <si>
    <t>130021 494743</t>
  </si>
  <si>
    <t>Gurdarshan Kumar</t>
  </si>
  <si>
    <t>Nasseb Chad</t>
  </si>
  <si>
    <t>Ajad Nagar</t>
  </si>
  <si>
    <t>98887 23322</t>
  </si>
  <si>
    <t>130021 48963</t>
  </si>
  <si>
    <t>Gurdiyal Singh</t>
  </si>
  <si>
    <t>Banta Singh</t>
  </si>
  <si>
    <t>Jarag</t>
  </si>
  <si>
    <t>130011 788158</t>
  </si>
  <si>
    <t>Inder Singh</t>
  </si>
  <si>
    <t>Lakhha</t>
  </si>
  <si>
    <t>13002 3298101</t>
  </si>
  <si>
    <t>Talwandi Rai</t>
  </si>
  <si>
    <t>13001561829 5</t>
  </si>
  <si>
    <t>13001 5618728</t>
  </si>
  <si>
    <t>1300156 17907</t>
  </si>
  <si>
    <t>13001 5618663</t>
  </si>
  <si>
    <t>1300158 18672</t>
  </si>
  <si>
    <t>Rulda</t>
  </si>
  <si>
    <t>Bali Mohmad</t>
  </si>
  <si>
    <t>Sukhghar</t>
  </si>
  <si>
    <t>13001 5618492</t>
  </si>
  <si>
    <t>13002 3298065</t>
  </si>
  <si>
    <t>13001 5647923</t>
  </si>
  <si>
    <t>Gurdeep singh</t>
  </si>
  <si>
    <t>Iqbal singh</t>
  </si>
  <si>
    <t>Bhi Kera</t>
  </si>
  <si>
    <t>Rathi graded</t>
  </si>
  <si>
    <t>130016 437035</t>
  </si>
  <si>
    <t>Pipal singh</t>
  </si>
  <si>
    <t>Khalara singh</t>
  </si>
  <si>
    <t>Balouch Kera</t>
  </si>
  <si>
    <t>130016 435698</t>
  </si>
  <si>
    <t>Surjit singh</t>
  </si>
  <si>
    <t>H.F.</t>
  </si>
  <si>
    <t>130016 437662</t>
  </si>
  <si>
    <t>jagjiwan singh</t>
  </si>
  <si>
    <t>Kamir singh</t>
  </si>
  <si>
    <t>murrah graded</t>
  </si>
  <si>
    <t>130010 198536</t>
  </si>
  <si>
    <t>Harsa Chhina</t>
  </si>
  <si>
    <t>Khushpal Singh</t>
  </si>
  <si>
    <t>Sarmail Singh</t>
  </si>
  <si>
    <t>Karyal</t>
  </si>
  <si>
    <t>Macchine Milking</t>
  </si>
  <si>
    <t>Miadian Kalan</t>
  </si>
  <si>
    <t>Kuljeet Singh</t>
  </si>
  <si>
    <t>Channan Singh</t>
  </si>
  <si>
    <t xml:space="preserve">Verka </t>
  </si>
  <si>
    <t>Khaiala Kalan</t>
  </si>
  <si>
    <t>Rayya</t>
  </si>
  <si>
    <t xml:space="preserve">Attari </t>
  </si>
  <si>
    <t>Inderjit Singh</t>
  </si>
  <si>
    <t>Achint kot</t>
  </si>
  <si>
    <t>JersEy</t>
  </si>
  <si>
    <t>Chogawan</t>
  </si>
  <si>
    <t>Karan Bir Singh</t>
  </si>
  <si>
    <t>Jasraur</t>
  </si>
  <si>
    <t>Gurjinder Singh</t>
  </si>
  <si>
    <t xml:space="preserve">Rathi </t>
  </si>
  <si>
    <t>Navarbir Singh</t>
  </si>
  <si>
    <t>CVH Verka</t>
  </si>
  <si>
    <t>Neshta</t>
  </si>
  <si>
    <t xml:space="preserve">Majitha </t>
  </si>
  <si>
    <t>Ram Diwali Hinduan</t>
  </si>
  <si>
    <t>CVH Dhade</t>
  </si>
  <si>
    <t>Pheruman</t>
  </si>
  <si>
    <t xml:space="preserve">AJNALA </t>
  </si>
  <si>
    <t xml:space="preserve">SAJAN </t>
  </si>
  <si>
    <t>NINDER</t>
  </si>
  <si>
    <t>VACHHOA</t>
  </si>
  <si>
    <t xml:space="preserve">Jandiala Guru </t>
  </si>
  <si>
    <t>Jagdip Singh</t>
  </si>
  <si>
    <t>Chohan</t>
  </si>
  <si>
    <t>Sukhpreet Singh</t>
  </si>
  <si>
    <t>Udhoke Khurd</t>
  </si>
  <si>
    <t>Gajjan Singh</t>
  </si>
  <si>
    <t>Pal singh</t>
  </si>
  <si>
    <t>Arjan Singh</t>
  </si>
  <si>
    <t>Nepal</t>
  </si>
  <si>
    <t>Babowal</t>
  </si>
  <si>
    <t xml:space="preserve">majitha </t>
  </si>
  <si>
    <t>Gurwinder Singh</t>
  </si>
  <si>
    <t>Ramesh Kumar</t>
  </si>
  <si>
    <t>Dev Raj</t>
  </si>
  <si>
    <t>Gobindpura</t>
  </si>
  <si>
    <t>Hakam Singh</t>
  </si>
  <si>
    <t>Ward No.1 Mansa</t>
  </si>
  <si>
    <t>Birkhurd</t>
  </si>
  <si>
    <t>Fatta Malouka</t>
  </si>
  <si>
    <t>Chet Singh</t>
  </si>
  <si>
    <t>Alike</t>
  </si>
  <si>
    <t>Beetel</t>
  </si>
  <si>
    <t>Nahar Singh</t>
  </si>
  <si>
    <t>Bant Singh</t>
  </si>
  <si>
    <t>130006343922</t>
  </si>
  <si>
    <t>Kawel Singh</t>
  </si>
  <si>
    <t>Rounke Singh</t>
  </si>
  <si>
    <t>Hospital</t>
  </si>
  <si>
    <t>Dilvar Singh</t>
  </si>
  <si>
    <t>Fekir Mohammad</t>
  </si>
  <si>
    <t xml:space="preserve">Mohammad Iqbal </t>
  </si>
  <si>
    <t>Manjur Mohammad</t>
  </si>
  <si>
    <t>Manohar Singh</t>
  </si>
  <si>
    <t>Dhanaula</t>
  </si>
  <si>
    <t>Bakhshish Singh</t>
  </si>
  <si>
    <t xml:space="preserve">Shekha </t>
  </si>
  <si>
    <t xml:space="preserve">Sandhu Kalan </t>
  </si>
  <si>
    <t>Gursewak singh</t>
  </si>
  <si>
    <t xml:space="preserve">Bhotna </t>
  </si>
  <si>
    <t>Baljeet Singh</t>
  </si>
  <si>
    <t>Cherrian</t>
  </si>
  <si>
    <t>Samundrian</t>
  </si>
  <si>
    <t>Pram Singh</t>
  </si>
  <si>
    <t>Bhoje  Majara</t>
  </si>
  <si>
    <t>Kushalbir Singh</t>
  </si>
  <si>
    <t>Chotta Singh</t>
  </si>
  <si>
    <t>Raunl Kalan</t>
  </si>
  <si>
    <t>Ajmer Singh</t>
  </si>
  <si>
    <t>Karnal Singh</t>
  </si>
  <si>
    <t>SUKHDEV SINGH</t>
  </si>
  <si>
    <t>SEMA</t>
  </si>
  <si>
    <t>SHAHIWAL</t>
  </si>
  <si>
    <t>CVH SEMA</t>
  </si>
  <si>
    <t>SHIVRAJ SINGH</t>
  </si>
  <si>
    <t>JAGDEV SINGH</t>
  </si>
  <si>
    <t>BAJAK</t>
  </si>
  <si>
    <t>CVD BAJAK</t>
  </si>
  <si>
    <t>JAGGAR SINGH</t>
  </si>
  <si>
    <t>CHANAN SINGH</t>
  </si>
  <si>
    <t>LAHORA SINGH</t>
  </si>
  <si>
    <t>JUGRAJ SINGH</t>
  </si>
  <si>
    <t>DEON</t>
  </si>
  <si>
    <t>CVH DEON</t>
  </si>
  <si>
    <t>GURJANT SINGH</t>
  </si>
  <si>
    <t>Bhagta</t>
  </si>
  <si>
    <t>Gurbhej Singh</t>
  </si>
  <si>
    <t>Gurdail Singh</t>
  </si>
  <si>
    <t>Adampura</t>
  </si>
  <si>
    <t>97796-81009</t>
  </si>
  <si>
    <t>Kishan Singh</t>
  </si>
  <si>
    <t>Betal</t>
  </si>
  <si>
    <t>Parminder Singh</t>
  </si>
  <si>
    <t>Balianwali</t>
  </si>
  <si>
    <t>99159-76770</t>
  </si>
  <si>
    <t>Mahinder Singh</t>
  </si>
  <si>
    <t>98723-81245</t>
  </si>
  <si>
    <t>Dalip  Singh</t>
  </si>
  <si>
    <t>Mukhtair Singh</t>
  </si>
  <si>
    <t>Dyalpura Bhaika</t>
  </si>
  <si>
    <t>97792-79558</t>
  </si>
  <si>
    <t>Rajwinder Singh</t>
  </si>
  <si>
    <t>Bhodipura</t>
  </si>
  <si>
    <t>62391-35463</t>
  </si>
  <si>
    <t>Jagsir Singh</t>
  </si>
  <si>
    <t>99882-41592</t>
  </si>
  <si>
    <t>CVH Maur</t>
  </si>
  <si>
    <t>Paramjeet singh</t>
  </si>
  <si>
    <t>MAUR</t>
  </si>
  <si>
    <t>Talwandi sabo</t>
  </si>
  <si>
    <t>banghi ruldu</t>
  </si>
  <si>
    <t>PVT FARM</t>
  </si>
  <si>
    <t>MACHINE</t>
  </si>
  <si>
    <t>S A S Nagar</t>
  </si>
  <si>
    <t>Najar Singh</t>
  </si>
  <si>
    <t>Kloli</t>
  </si>
  <si>
    <t>98722 26503</t>
  </si>
  <si>
    <t>130015 453125</t>
  </si>
  <si>
    <t>130015 453045</t>
  </si>
  <si>
    <t>130015 451356</t>
  </si>
  <si>
    <t>130015 451367</t>
  </si>
  <si>
    <t>Aram Ram</t>
  </si>
  <si>
    <t>Khari Gujaran</t>
  </si>
  <si>
    <t>94640 48984</t>
  </si>
  <si>
    <t>130015 452953</t>
  </si>
  <si>
    <t>Kharar</t>
  </si>
  <si>
    <t>Mahar Singh</t>
  </si>
  <si>
    <t>Dahu Majra</t>
  </si>
  <si>
    <t>72718 00009</t>
  </si>
  <si>
    <t>1300015 092630</t>
  </si>
  <si>
    <t>Bhiam Singh</t>
  </si>
  <si>
    <t>628414 9007</t>
  </si>
  <si>
    <t>C.B</t>
  </si>
  <si>
    <t>1300150 86467</t>
  </si>
  <si>
    <t>Karmjeet Singh</t>
  </si>
  <si>
    <t>Srvan Singh</t>
  </si>
  <si>
    <t>1300150 86536</t>
  </si>
  <si>
    <t>1300150 86514</t>
  </si>
  <si>
    <t>Dharmveer Gotam</t>
  </si>
  <si>
    <t>Davidihal</t>
  </si>
  <si>
    <t>98889  29975</t>
  </si>
  <si>
    <t>1300150 86547</t>
  </si>
  <si>
    <t>Gopal Krishan</t>
  </si>
  <si>
    <t>82841 43027</t>
  </si>
  <si>
    <t>1300150 86525</t>
  </si>
  <si>
    <t>Hoshiarpur-2</t>
  </si>
  <si>
    <t>Ratan Singh</t>
  </si>
  <si>
    <t>Harta</t>
  </si>
  <si>
    <t>Arvinder Singh</t>
  </si>
  <si>
    <t>Hoshiarpur-1</t>
  </si>
  <si>
    <t>Bagpur</t>
  </si>
  <si>
    <t>Bassi Kasso</t>
  </si>
  <si>
    <t>Bhunga</t>
  </si>
  <si>
    <t>Dholowal</t>
  </si>
  <si>
    <t>Harwant Singh</t>
  </si>
  <si>
    <t>Khakh</t>
  </si>
  <si>
    <t>Gurdeep SINGH</t>
  </si>
  <si>
    <t>Mohkamgarh</t>
  </si>
  <si>
    <t>Bhjan Singh</t>
  </si>
  <si>
    <t>Ganipur Badhan</t>
  </si>
  <si>
    <t>TARSEM Lal</t>
  </si>
  <si>
    <t>Chuni Lal</t>
  </si>
  <si>
    <t>Abdullapur</t>
  </si>
  <si>
    <t>GARHSHANKAR</t>
  </si>
  <si>
    <t>Sukhdarshan Singh</t>
  </si>
  <si>
    <t>Pakhar Singh</t>
  </si>
  <si>
    <t>Maujipur</t>
  </si>
  <si>
    <t xml:space="preserve">Block Level Milking Report               </t>
  </si>
  <si>
    <t>To</t>
  </si>
  <si>
    <t>Month</t>
  </si>
  <si>
    <t>Distirct    Name</t>
  </si>
  <si>
    <t>Animal Participated</t>
  </si>
  <si>
    <t>Sahiwal / Indigenous</t>
  </si>
  <si>
    <t>Goat</t>
  </si>
  <si>
    <t>Animal Above Standards</t>
  </si>
  <si>
    <t>16 to 18</t>
  </si>
  <si>
    <t>18 to 21</t>
  </si>
  <si>
    <t>21 to 24</t>
  </si>
  <si>
    <t>24 and more</t>
  </si>
  <si>
    <t>15 to 18</t>
  </si>
  <si>
    <t>24 to 30</t>
  </si>
  <si>
    <t>30 to 35</t>
  </si>
  <si>
    <t>35 to 40</t>
  </si>
  <si>
    <t>40 and more</t>
  </si>
  <si>
    <t>12 to 15</t>
  </si>
  <si>
    <t>21 and more</t>
  </si>
  <si>
    <t>40 to 50</t>
  </si>
  <si>
    <t>50 to 60</t>
  </si>
  <si>
    <t>60 and more</t>
  </si>
  <si>
    <t>2.5 to 3.25</t>
  </si>
  <si>
    <t>3.25 to 4.0</t>
  </si>
  <si>
    <t>4.0 and more</t>
  </si>
  <si>
    <t>Ferozpur</t>
  </si>
  <si>
    <t xml:space="preserve">Jalandhar </t>
  </si>
  <si>
    <t xml:space="preserve">Sangrur </t>
  </si>
  <si>
    <t>Mukatsar</t>
  </si>
  <si>
    <t xml:space="preserve"> Patiala </t>
  </si>
  <si>
    <t xml:space="preserve"> Fatehgarh Sahib</t>
  </si>
  <si>
    <t xml:space="preserve">Barnala </t>
  </si>
  <si>
    <t>Ropar</t>
  </si>
  <si>
    <t xml:space="preserve">Hoshiarpur </t>
  </si>
  <si>
    <t>SAS Nager</t>
  </si>
  <si>
    <t>Total</t>
  </si>
  <si>
    <t>Pathankot</t>
  </si>
  <si>
    <t>Jan.20 to dec.20</t>
  </si>
  <si>
    <t xml:space="preserve">               Animal Participated &amp; Above Standards ( January.2020 To …...........................  2020)</t>
  </si>
  <si>
    <t>Animal Participated &amp; Above Standards ( January.2020 To …...........................  2020)</t>
  </si>
  <si>
    <t>Total Animal Participated</t>
  </si>
  <si>
    <t>Total Animal Above Standards</t>
  </si>
  <si>
    <t xml:space="preserve"> Fazilka</t>
  </si>
  <si>
    <r>
      <rPr>
        <b/>
        <sz val="8"/>
        <color rgb="FF000000"/>
        <rFont val="Arial"/>
        <charset val="134"/>
      </rPr>
      <t>Sahiwal</t>
    </r>
    <r>
      <rPr>
        <b/>
        <sz val="8"/>
        <color rgb="FF000000"/>
        <rFont val="Arial"/>
        <charset val="134"/>
      </rPr>
      <t xml:space="preserve">  </t>
    </r>
    <r>
      <rPr>
        <b/>
        <sz val="8"/>
        <color rgb="FF000000"/>
        <rFont val="Arial"/>
        <charset val="134"/>
      </rPr>
      <t>/ Indigenous</t>
    </r>
  </si>
  <si>
    <t>Sr No</t>
  </si>
  <si>
    <t>Sahiwal / Indignous</t>
  </si>
  <si>
    <t>Total Jan.2020 to March 2020</t>
  </si>
  <si>
    <t>Animal Participated &amp; Above Standards ( April.2019 To March. 2020)</t>
  </si>
  <si>
    <t>April 2019 to March 2020</t>
  </si>
  <si>
    <t>Animal Participated &amp; Above Standards ( April.2019 To Dec. 2019)</t>
  </si>
  <si>
    <t>Animal Above Standards ( April.2019 To Dec.2019)</t>
  </si>
  <si>
    <t>Average  Milk Per Day (in kg)</t>
  </si>
  <si>
    <t>Kaironwal</t>
  </si>
  <si>
    <t>Chak Sikandar</t>
  </si>
  <si>
    <t>JERSEY</t>
  </si>
  <si>
    <t>Jagraj singh</t>
  </si>
  <si>
    <r>
      <rPr>
        <b/>
        <sz val="26"/>
        <color theme="1"/>
        <rFont val="Calibri"/>
        <charset val="134"/>
        <scheme val="minor"/>
      </rPr>
      <t xml:space="preserve">Topper Animal ( January 2020 To </t>
    </r>
    <r>
      <rPr>
        <sz val="16"/>
        <color theme="1"/>
        <rFont val="Calibri"/>
        <charset val="134"/>
        <scheme val="minor"/>
      </rPr>
      <t>…...............</t>
    </r>
    <r>
      <rPr>
        <b/>
        <sz val="26"/>
        <color theme="1"/>
        <rFont val="Calibri"/>
        <charset val="134"/>
        <scheme val="minor"/>
      </rPr>
      <t>2020 )</t>
    </r>
  </si>
  <si>
    <t>1st Milking</t>
  </si>
  <si>
    <t>3rd Milking</t>
  </si>
</sst>
</file>

<file path=xl/styles.xml><?xml version="1.0" encoding="utf-8"?>
<styleSheet xmlns="http://schemas.openxmlformats.org/spreadsheetml/2006/main">
  <numFmts count="11"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  <numFmt numFmtId="178" formatCode="[$-409]mmmm\-yy;@"/>
    <numFmt numFmtId="179" formatCode="0.000_);[Red]\(0.000\)"/>
    <numFmt numFmtId="180" formatCode="0.000"/>
    <numFmt numFmtId="181" formatCode="#\ ?/?"/>
    <numFmt numFmtId="182" formatCode="0;[Red]0"/>
    <numFmt numFmtId="183" formatCode="0_);[Red]\(0\)"/>
    <numFmt numFmtId="184" formatCode="0.0"/>
  </numFmts>
  <fonts count="91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2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8"/>
      <color theme="1"/>
      <name val="Calibri"/>
      <charset val="134"/>
      <scheme val="minor"/>
    </font>
    <font>
      <b/>
      <sz val="8"/>
      <color rgb="FF000000"/>
      <name val="Arial"/>
      <charset val="134"/>
    </font>
    <font>
      <b/>
      <sz val="9"/>
      <color theme="1"/>
      <name val="Calibri"/>
      <charset val="134"/>
      <scheme val="minor"/>
    </font>
    <font>
      <b/>
      <sz val="8"/>
      <color theme="1"/>
      <name val="Arial"/>
      <charset val="134"/>
    </font>
    <font>
      <b/>
      <sz val="10"/>
      <color rgb="FF333333"/>
      <name val="Arial"/>
      <charset val="134"/>
    </font>
    <font>
      <b/>
      <sz val="11"/>
      <color rgb="FF000000"/>
      <name val="Calibri"/>
      <charset val="134"/>
      <scheme val="minor"/>
    </font>
    <font>
      <b/>
      <sz val="10"/>
      <name val="Arial"/>
      <charset val="134"/>
    </font>
    <font>
      <b/>
      <sz val="11"/>
      <name val="Calibri"/>
      <charset val="134"/>
      <scheme val="minor"/>
    </font>
    <font>
      <b/>
      <sz val="9"/>
      <color theme="1"/>
      <name val="Arial"/>
      <charset val="134"/>
    </font>
    <font>
      <b/>
      <sz val="8"/>
      <color theme="1"/>
      <name val="Calibri"/>
      <charset val="134"/>
      <scheme val="minor"/>
    </font>
    <font>
      <b/>
      <sz val="11"/>
      <color theme="1"/>
      <name val="Arial"/>
      <charset val="134"/>
    </font>
    <font>
      <b/>
      <sz val="9"/>
      <name val="Calibri"/>
      <charset val="134"/>
      <scheme val="minor"/>
    </font>
    <font>
      <b/>
      <sz val="8"/>
      <name val="Calibri"/>
      <charset val="134"/>
    </font>
    <font>
      <b/>
      <sz val="9"/>
      <color rgb="FF000000"/>
      <name val="Calibri"/>
      <charset val="134"/>
    </font>
    <font>
      <b/>
      <sz val="9"/>
      <color rgb="FF000000"/>
      <name val="Arial"/>
      <charset val="134"/>
    </font>
    <font>
      <b/>
      <sz val="9"/>
      <color rgb="FF333333"/>
      <name val="Calibri"/>
      <charset val="134"/>
      <scheme val="minor"/>
    </font>
    <font>
      <b/>
      <sz val="9"/>
      <color rgb="FF000000"/>
      <name val="Calibri"/>
      <charset val="134"/>
      <scheme val="minor"/>
    </font>
    <font>
      <b/>
      <sz val="8"/>
      <color rgb="FF333333"/>
      <name val="Arial"/>
      <charset val="134"/>
    </font>
    <font>
      <b/>
      <sz val="9"/>
      <name val="Arial"/>
      <charset val="134"/>
    </font>
    <font>
      <b/>
      <sz val="10"/>
      <color theme="1"/>
      <name val="Calibri"/>
      <charset val="134"/>
      <scheme val="minor"/>
    </font>
    <font>
      <b/>
      <sz val="10"/>
      <name val="Calibri"/>
      <charset val="134"/>
      <scheme val="minor"/>
    </font>
    <font>
      <b/>
      <sz val="10"/>
      <color theme="1"/>
      <name val="Calibri"/>
      <charset val="134"/>
    </font>
    <font>
      <b/>
      <sz val="10"/>
      <color rgb="FF000000"/>
      <name val="Calibri"/>
      <charset val="134"/>
    </font>
    <font>
      <b/>
      <sz val="8"/>
      <name val="Calibri"/>
      <charset val="134"/>
      <scheme val="minor"/>
    </font>
    <font>
      <b/>
      <sz val="18"/>
      <color theme="1"/>
      <name val="Arial"/>
      <charset val="134"/>
    </font>
    <font>
      <b/>
      <sz val="12"/>
      <color theme="1"/>
      <name val="Arial"/>
      <charset val="134"/>
    </font>
    <font>
      <sz val="10"/>
      <color theme="1"/>
      <name val="Arial"/>
      <charset val="134"/>
    </font>
    <font>
      <sz val="10"/>
      <color theme="1"/>
      <name val="Calibri"/>
      <charset val="134"/>
      <scheme val="minor"/>
    </font>
    <font>
      <b/>
      <sz val="10"/>
      <color rgb="FF222222"/>
      <name val="Calibri"/>
      <charset val="134"/>
      <scheme val="minor"/>
    </font>
    <font>
      <b/>
      <sz val="9"/>
      <color theme="1"/>
      <name val="AnmolLipi"/>
      <charset val="134"/>
    </font>
    <font>
      <b/>
      <sz val="9"/>
      <color theme="1"/>
      <name val="Times New Roman"/>
      <charset val="134"/>
    </font>
    <font>
      <b/>
      <sz val="14"/>
      <color theme="1"/>
      <name val="Calibri"/>
      <charset val="134"/>
      <scheme val="minor"/>
    </font>
    <font>
      <b/>
      <sz val="10"/>
      <name val="Calibri"/>
      <charset val="134"/>
    </font>
    <font>
      <b/>
      <sz val="10"/>
      <color rgb="FF000000"/>
      <name val="Arial"/>
      <charset val="134"/>
    </font>
    <font>
      <b/>
      <sz val="9"/>
      <color theme="1"/>
      <name val="Asees"/>
      <charset val="134"/>
    </font>
    <font>
      <sz val="9"/>
      <color theme="1"/>
      <name val="Calibri"/>
      <charset val="134"/>
      <scheme val="minor"/>
    </font>
    <font>
      <b/>
      <sz val="10"/>
      <color rgb="FF333333"/>
      <name val="Calibri"/>
      <charset val="134"/>
      <scheme val="minor"/>
    </font>
    <font>
      <sz val="10"/>
      <color rgb="FF000000"/>
      <name val="Calibri"/>
      <charset val="134"/>
      <scheme val="minor"/>
    </font>
    <font>
      <b/>
      <sz val="10"/>
      <color rgb="FF000000"/>
      <name val="Calibri"/>
      <charset val="134"/>
      <scheme val="minor"/>
    </font>
    <font>
      <sz val="10"/>
      <color rgb="FF000000"/>
      <name val="Calibri"/>
      <charset val="134"/>
    </font>
    <font>
      <sz val="10"/>
      <name val="Calibri"/>
      <charset val="134"/>
      <scheme val="minor"/>
    </font>
    <font>
      <b/>
      <sz val="9"/>
      <name val="Calibri"/>
      <charset val="134"/>
    </font>
    <font>
      <b/>
      <sz val="16"/>
      <color rgb="FF000000"/>
      <name val="Arial"/>
      <charset val="134"/>
    </font>
    <font>
      <b/>
      <sz val="11"/>
      <color rgb="FF000000"/>
      <name val="Arial"/>
      <charset val="134"/>
    </font>
    <font>
      <b/>
      <sz val="12"/>
      <color rgb="FF000000"/>
      <name val="Calibri"/>
      <charset val="134"/>
    </font>
    <font>
      <b/>
      <sz val="12"/>
      <color rgb="FF000000"/>
      <name val="Arial"/>
      <charset val="134"/>
    </font>
    <font>
      <sz val="12"/>
      <color theme="1"/>
      <name val="Calibri"/>
      <charset val="134"/>
      <scheme val="minor"/>
    </font>
    <font>
      <b/>
      <sz val="16"/>
      <color theme="1"/>
      <name val="Arial"/>
      <charset val="134"/>
    </font>
    <font>
      <b/>
      <sz val="9"/>
      <color theme="0" tint="-0.349986266670736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8"/>
      <color theme="1"/>
      <name val="Arial"/>
      <charset val="134"/>
    </font>
    <font>
      <sz val="9"/>
      <color rgb="FF000000"/>
      <name val="Calibri"/>
      <charset val="134"/>
    </font>
    <font>
      <sz val="9"/>
      <color rgb="FF000000"/>
      <name val="Calibri"/>
      <charset val="134"/>
      <scheme val="minor"/>
    </font>
    <font>
      <b/>
      <sz val="12"/>
      <color theme="0" tint="-0.349986266670736"/>
      <name val="Calibri"/>
      <charset val="134"/>
      <scheme val="minor"/>
    </font>
    <font>
      <b/>
      <sz val="12"/>
      <name val="Calibri"/>
      <charset val="134"/>
      <scheme val="minor"/>
    </font>
    <font>
      <sz val="9"/>
      <color theme="0" tint="-0.349986266670736"/>
      <name val="Calibri"/>
      <charset val="134"/>
      <scheme val="minor"/>
    </font>
    <font>
      <sz val="9"/>
      <name val="Calibri"/>
      <charset val="134"/>
      <scheme val="minor"/>
    </font>
    <font>
      <sz val="8"/>
      <color theme="1"/>
      <name val="Calibri"/>
      <charset val="134"/>
      <scheme val="minor"/>
    </font>
    <font>
      <sz val="9"/>
      <color theme="1"/>
      <name val="AnmolLipi"/>
      <charset val="134"/>
    </font>
    <font>
      <sz val="9"/>
      <color theme="1"/>
      <name val="Times New Roman"/>
      <charset val="134"/>
    </font>
    <font>
      <sz val="9"/>
      <color theme="1"/>
      <name val="Arial"/>
      <charset val="134"/>
    </font>
    <font>
      <sz val="9"/>
      <color theme="1"/>
      <name val="Asees"/>
      <charset val="134"/>
    </font>
    <font>
      <sz val="9"/>
      <color theme="1"/>
      <name val="AnmolLipiLight"/>
      <charset val="134"/>
    </font>
    <font>
      <sz val="9"/>
      <color rgb="FF333333"/>
      <name val="Calibri"/>
      <charset val="134"/>
      <scheme val="minor"/>
    </font>
    <font>
      <b/>
      <sz val="9"/>
      <color theme="1"/>
      <name val="AnmolLipiLight"/>
      <charset val="134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0000"/>
      <name val="Calibri"/>
      <charset val="134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6"/>
      <color theme="1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76" fillId="2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7" fillId="12" borderId="18" applyNumberFormat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0" fillId="28" borderId="21" applyNumberFormat="0" applyFon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6" fillId="24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1" fillId="9" borderId="15" applyNumberFormat="0" applyAlignment="0" applyProtection="0">
      <alignment vertical="center"/>
    </xf>
    <xf numFmtId="0" fontId="0" fillId="0" borderId="0"/>
    <xf numFmtId="0" fontId="70" fillId="20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8" fillId="34" borderId="22" applyNumberFormat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87" fillId="34" borderId="15" applyNumberFormat="0" applyAlignment="0" applyProtection="0">
      <alignment vertical="center"/>
    </xf>
    <xf numFmtId="0" fontId="79" fillId="0" borderId="19" applyNumberFormat="0" applyFill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85" fillId="0" borderId="0"/>
    <xf numFmtId="0" fontId="76" fillId="15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6" fillId="18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6" fillId="33" borderId="0" applyNumberFormat="0" applyBorder="0" applyAlignment="0" applyProtection="0">
      <alignment vertical="center"/>
    </xf>
    <xf numFmtId="0" fontId="70" fillId="6" borderId="0" applyNumberFormat="0" applyBorder="0" applyAlignment="0" applyProtection="0">
      <alignment vertical="center"/>
    </xf>
    <xf numFmtId="0" fontId="76" fillId="2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6" fillId="32" borderId="0" applyNumberFormat="0" applyBorder="0" applyAlignment="0" applyProtection="0">
      <alignment vertical="center"/>
    </xf>
    <xf numFmtId="0" fontId="70" fillId="21" borderId="0" applyNumberFormat="0" applyBorder="0" applyAlignment="0" applyProtection="0">
      <alignment vertical="center"/>
    </xf>
  </cellStyleXfs>
  <cellXfs count="5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180" fontId="4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/>
    </xf>
    <xf numFmtId="180" fontId="7" fillId="0" borderId="1" xfId="0" applyNumberFormat="1" applyFont="1" applyBorder="1" applyAlignment="1">
      <alignment horizontal="left" vertical="center" wrapText="1"/>
    </xf>
    <xf numFmtId="18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181" fontId="8" fillId="0" borderId="1" xfId="0" applyNumberFormat="1" applyFont="1" applyBorder="1" applyAlignment="1">
      <alignment horizontal="left" vertical="top" wrapText="1"/>
    </xf>
    <xf numFmtId="180" fontId="8" fillId="0" borderId="1" xfId="0" applyNumberFormat="1" applyFont="1" applyBorder="1" applyAlignment="1">
      <alignment horizontal="left" vertical="top" wrapText="1"/>
    </xf>
    <xf numFmtId="180" fontId="3" fillId="0" borderId="1" xfId="0" applyNumberFormat="1" applyFont="1" applyFill="1" applyBorder="1" applyAlignment="1">
      <alignment horizontal="left" vertical="center"/>
    </xf>
    <xf numFmtId="180" fontId="3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80" fontId="4" fillId="0" borderId="6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top"/>
    </xf>
    <xf numFmtId="1" fontId="7" fillId="0" borderId="1" xfId="0" applyNumberFormat="1" applyFont="1" applyBorder="1" applyAlignment="1">
      <alignment horizontal="left"/>
    </xf>
    <xf numFmtId="180" fontId="13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vertical="top"/>
    </xf>
    <xf numFmtId="180" fontId="7" fillId="0" borderId="6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80" fontId="3" fillId="0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18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80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/>
    </xf>
    <xf numFmtId="1" fontId="12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/>
    </xf>
    <xf numFmtId="180" fontId="7" fillId="0" borderId="1" xfId="0" applyNumberFormat="1" applyFont="1" applyFill="1" applyBorder="1" applyAlignment="1">
      <alignment horizontal="left" vertical="center" wrapText="1"/>
    </xf>
    <xf numFmtId="180" fontId="13" fillId="0" borderId="1" xfId="0" applyNumberFormat="1" applyFont="1" applyFill="1" applyBorder="1" applyAlignment="1">
      <alignment horizontal="left" vertical="center" wrapText="1"/>
    </xf>
    <xf numFmtId="180" fontId="7" fillId="0" borderId="1" xfId="0" applyNumberFormat="1" applyFont="1" applyBorder="1" applyAlignment="1">
      <alignment horizontal="left" vertical="top" wrapText="1"/>
    </xf>
    <xf numFmtId="1" fontId="14" fillId="0" borderId="1" xfId="0" applyNumberFormat="1" applyFont="1" applyBorder="1" applyAlignment="1">
      <alignment horizontal="left" vertical="center"/>
    </xf>
    <xf numFmtId="180" fontId="14" fillId="0" borderId="1" xfId="0" applyNumberFormat="1" applyFont="1" applyBorder="1" applyAlignment="1">
      <alignment horizontal="left" vertical="center" wrapText="1"/>
    </xf>
    <xf numFmtId="180" fontId="14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/>
    </xf>
    <xf numFmtId="180" fontId="13" fillId="0" borderId="1" xfId="0" applyNumberFormat="1" applyFont="1" applyFill="1" applyBorder="1" applyAlignment="1">
      <alignment horizontal="left" vertical="center"/>
    </xf>
    <xf numFmtId="180" fontId="7" fillId="0" borderId="1" xfId="0" applyNumberFormat="1" applyFont="1" applyBorder="1" applyAlignment="1">
      <alignment horizontal="left" vertical="center"/>
    </xf>
    <xf numFmtId="1" fontId="16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  <xf numFmtId="182" fontId="13" fillId="0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1" fontId="13" fillId="0" borderId="1" xfId="0" applyNumberFormat="1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180" fontId="14" fillId="0" borderId="1" xfId="0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180" fontId="18" fillId="0" borderId="1" xfId="0" applyNumberFormat="1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top"/>
    </xf>
    <xf numFmtId="182" fontId="14" fillId="0" borderId="1" xfId="0" applyNumberFormat="1" applyFont="1" applyBorder="1" applyAlignment="1">
      <alignment horizontal="left" vertical="center" wrapText="1"/>
    </xf>
    <xf numFmtId="1" fontId="19" fillId="0" borderId="1" xfId="0" applyNumberFormat="1" applyFont="1" applyFill="1" applyBorder="1" applyAlignment="1">
      <alignment horizontal="left" vertical="center"/>
    </xf>
    <xf numFmtId="180" fontId="19" fillId="0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left" vertical="center"/>
    </xf>
    <xf numFmtId="180" fontId="14" fillId="0" borderId="1" xfId="0" applyNumberFormat="1" applyFont="1" applyFill="1" applyBorder="1" applyAlignment="1">
      <alignment horizontal="left" vertical="center" wrapText="1"/>
    </xf>
    <xf numFmtId="180" fontId="7" fillId="0" borderId="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182" fontId="13" fillId="0" borderId="1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left" vertical="center" wrapText="1"/>
    </xf>
    <xf numFmtId="183" fontId="26" fillId="0" borderId="1" xfId="0" applyNumberFormat="1" applyFont="1" applyFill="1" applyBorder="1" applyAlignment="1">
      <alignment horizontal="left" vertical="center"/>
    </xf>
    <xf numFmtId="179" fontId="27" fillId="0" borderId="1" xfId="0" applyNumberFormat="1" applyFont="1" applyFill="1" applyBorder="1" applyAlignment="1">
      <alignment horizontal="left" vertical="center" wrapText="1"/>
    </xf>
    <xf numFmtId="179" fontId="26" fillId="0" borderId="1" xfId="0" applyNumberFormat="1" applyFont="1" applyFill="1" applyBorder="1" applyAlignment="1">
      <alignment horizontal="left" vertical="center" wrapText="1"/>
    </xf>
    <xf numFmtId="183" fontId="26" fillId="3" borderId="1" xfId="0" applyNumberFormat="1" applyFont="1" applyFill="1" applyBorder="1" applyAlignment="1">
      <alignment horizontal="left" vertical="center"/>
    </xf>
    <xf numFmtId="179" fontId="26" fillId="3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183" fontId="26" fillId="3" borderId="1" xfId="0" applyNumberFormat="1" applyFont="1" applyFill="1" applyBorder="1" applyAlignment="1">
      <alignment horizontal="left" vertical="center" wrapText="1"/>
    </xf>
    <xf numFmtId="180" fontId="8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79" fontId="26" fillId="3" borderId="1" xfId="0" applyNumberFormat="1" applyFont="1" applyFill="1" applyBorder="1" applyAlignment="1">
      <alignment horizontal="left" vertical="center"/>
    </xf>
    <xf numFmtId="183" fontId="26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179" fontId="26" fillId="0" borderId="1" xfId="0" applyNumberFormat="1" applyFont="1" applyFill="1" applyBorder="1" applyAlignment="1">
      <alignment horizontal="left" vertical="center"/>
    </xf>
    <xf numFmtId="1" fontId="16" fillId="0" borderId="1" xfId="0" applyNumberFormat="1" applyFont="1" applyFill="1" applyBorder="1" applyAlignment="1">
      <alignment horizontal="left" vertical="center"/>
    </xf>
    <xf numFmtId="180" fontId="16" fillId="0" borderId="1" xfId="0" applyNumberFormat="1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78" fontId="29" fillId="0" borderId="2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178" fontId="29" fillId="0" borderId="3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left" vertical="center" wrapText="1"/>
    </xf>
    <xf numFmtId="180" fontId="24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24" fillId="0" borderId="1" xfId="0" applyNumberFormat="1" applyFont="1" applyBorder="1" applyAlignment="1">
      <alignment horizontal="left" vertical="center"/>
    </xf>
    <xf numFmtId="1" fontId="24" fillId="0" borderId="1" xfId="0" applyNumberFormat="1" applyFont="1" applyBorder="1" applyAlignment="1">
      <alignment horizontal="left" vertical="center"/>
    </xf>
    <xf numFmtId="1" fontId="24" fillId="0" borderId="2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80" fontId="34" fillId="0" borderId="1" xfId="0" applyNumberFormat="1" applyFont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left" vertical="center"/>
    </xf>
    <xf numFmtId="180" fontId="32" fillId="0" borderId="6" xfId="0" applyNumberFormat="1" applyFont="1" applyFill="1" applyBorder="1" applyAlignment="1">
      <alignment horizontal="left" vertical="center" wrapText="1"/>
    </xf>
    <xf numFmtId="180" fontId="32" fillId="0" borderId="1" xfId="0" applyNumberFormat="1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/>
    </xf>
    <xf numFmtId="1" fontId="32" fillId="0" borderId="1" xfId="0" applyNumberFormat="1" applyFont="1" applyFill="1" applyBorder="1" applyAlignment="1">
      <alignment horizontal="left" vertical="center" wrapText="1"/>
    </xf>
    <xf numFmtId="180" fontId="34" fillId="0" borderId="1" xfId="0" applyNumberFormat="1" applyFont="1" applyBorder="1" applyAlignment="1">
      <alignment horizontal="left" vertical="center"/>
    </xf>
    <xf numFmtId="183" fontId="7" fillId="3" borderId="1" xfId="0" applyNumberFormat="1" applyFont="1" applyFill="1" applyBorder="1" applyAlignment="1">
      <alignment horizontal="left" vertical="center"/>
    </xf>
    <xf numFmtId="179" fontId="7" fillId="3" borderId="1" xfId="0" applyNumberFormat="1" applyFont="1" applyFill="1" applyBorder="1" applyAlignment="1">
      <alignment horizontal="left" vertical="center" wrapText="1"/>
    </xf>
    <xf numFmtId="179" fontId="34" fillId="3" borderId="1" xfId="0" applyNumberFormat="1" applyFont="1" applyFill="1" applyBorder="1" applyAlignment="1">
      <alignment horizontal="left" vertical="center"/>
    </xf>
    <xf numFmtId="0" fontId="32" fillId="0" borderId="1" xfId="0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left" vertical="center"/>
    </xf>
    <xf numFmtId="179" fontId="13" fillId="3" borderId="1" xfId="0" applyNumberFormat="1" applyFont="1" applyFill="1" applyBorder="1" applyAlignment="1">
      <alignment horizontal="left" vertical="center"/>
    </xf>
    <xf numFmtId="180" fontId="31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left" vertical="center" wrapText="1"/>
    </xf>
    <xf numFmtId="180" fontId="35" fillId="0" borderId="1" xfId="0" applyNumberFormat="1" applyFont="1" applyBorder="1" applyAlignment="1">
      <alignment horizontal="left" vertical="center"/>
    </xf>
    <xf numFmtId="1" fontId="32" fillId="0" borderId="1" xfId="0" applyNumberFormat="1" applyFont="1" applyFill="1" applyBorder="1" applyAlignment="1">
      <alignment horizontal="left" vertical="center"/>
    </xf>
    <xf numFmtId="180" fontId="13" fillId="0" borderId="1" xfId="0" applyNumberFormat="1" applyFont="1" applyBorder="1" applyAlignment="1">
      <alignment horizontal="left" vertical="center"/>
    </xf>
    <xf numFmtId="183" fontId="7" fillId="0" borderId="1" xfId="0" applyNumberFormat="1" applyFont="1" applyFill="1" applyBorder="1" applyAlignment="1">
      <alignment horizontal="left" vertical="center"/>
    </xf>
    <xf numFmtId="179" fontId="7" fillId="0" borderId="1" xfId="0" applyNumberFormat="1" applyFont="1" applyFill="1" applyBorder="1" applyAlignment="1">
      <alignment horizontal="left" vertical="center" wrapText="1"/>
    </xf>
    <xf numFmtId="181" fontId="8" fillId="0" borderId="1" xfId="0" applyNumberFormat="1" applyFont="1" applyBorder="1" applyAlignment="1">
      <alignment horizontal="left" vertical="center" wrapText="1"/>
    </xf>
    <xf numFmtId="181" fontId="31" fillId="0" borderId="1" xfId="0" applyNumberFormat="1" applyFont="1" applyFill="1" applyBorder="1" applyAlignment="1">
      <alignment horizontal="left" vertical="center" wrapText="1"/>
    </xf>
    <xf numFmtId="179" fontId="34" fillId="0" borderId="1" xfId="0" applyNumberFormat="1" applyFont="1" applyFill="1" applyBorder="1" applyAlignment="1">
      <alignment horizontal="left" vertical="center"/>
    </xf>
    <xf numFmtId="179" fontId="35" fillId="3" borderId="1" xfId="0" applyNumberFormat="1" applyFont="1" applyFill="1" applyBorder="1" applyAlignment="1">
      <alignment horizontal="left" vertical="center"/>
    </xf>
    <xf numFmtId="183" fontId="8" fillId="3" borderId="1" xfId="0" applyNumberFormat="1" applyFont="1" applyFill="1" applyBorder="1" applyAlignment="1">
      <alignment horizontal="left" vertical="center" wrapText="1"/>
    </xf>
    <xf numFmtId="179" fontId="8" fillId="3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179" fontId="18" fillId="0" borderId="1" xfId="0" applyNumberFormat="1" applyFont="1" applyFill="1" applyBorder="1" applyAlignment="1">
      <alignment horizontal="left" vertical="center" wrapText="1"/>
    </xf>
    <xf numFmtId="183" fontId="14" fillId="3" borderId="1" xfId="0" applyNumberFormat="1" applyFont="1" applyFill="1" applyBorder="1" applyAlignment="1">
      <alignment horizontal="left" vertical="center"/>
    </xf>
    <xf numFmtId="179" fontId="14" fillId="3" borderId="1" xfId="0" applyNumberFormat="1" applyFont="1" applyFill="1" applyBorder="1" applyAlignment="1">
      <alignment horizontal="left" vertical="center" wrapText="1"/>
    </xf>
    <xf numFmtId="179" fontId="34" fillId="0" borderId="1" xfId="0" applyNumberFormat="1" applyFont="1" applyFill="1" applyBorder="1" applyAlignment="1">
      <alignment horizontal="left" vertical="center" wrapText="1"/>
    </xf>
    <xf numFmtId="183" fontId="7" fillId="0" borderId="1" xfId="0" applyNumberFormat="1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178" fontId="36" fillId="0" borderId="2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8" fontId="36" fillId="0" borderId="3" xfId="0" applyNumberFormat="1" applyFont="1" applyFill="1" applyBorder="1" applyAlignment="1">
      <alignment horizontal="right" vertical="center" wrapText="1"/>
    </xf>
    <xf numFmtId="1" fontId="36" fillId="0" borderId="3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80" fontId="32" fillId="0" borderId="1" xfId="0" applyNumberFormat="1" applyFont="1" applyFill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left" vertical="center"/>
    </xf>
    <xf numFmtId="180" fontId="24" fillId="0" borderId="1" xfId="0" applyNumberFormat="1" applyFont="1" applyFill="1" applyBorder="1" applyAlignment="1">
      <alignment horizontal="left" vertical="center" wrapText="1"/>
    </xf>
    <xf numFmtId="1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/>
    </xf>
    <xf numFmtId="182" fontId="24" fillId="0" borderId="1" xfId="0" applyNumberFormat="1" applyFont="1" applyFill="1" applyBorder="1" applyAlignment="1">
      <alignment horizontal="left" vertical="center"/>
    </xf>
    <xf numFmtId="180" fontId="24" fillId="0" borderId="1" xfId="0" applyNumberFormat="1" applyFont="1" applyFill="1" applyBorder="1" applyAlignment="1">
      <alignment horizontal="left" vertical="center"/>
    </xf>
    <xf numFmtId="182" fontId="24" fillId="0" borderId="1" xfId="0" applyNumberFormat="1" applyFont="1" applyFill="1" applyBorder="1" applyAlignment="1">
      <alignment horizontal="left" vertical="center" wrapText="1"/>
    </xf>
    <xf numFmtId="180" fontId="13" fillId="0" borderId="1" xfId="0" applyNumberFormat="1" applyFont="1" applyBorder="1" applyAlignment="1">
      <alignment horizontal="left" vertical="center" wrapText="1"/>
    </xf>
    <xf numFmtId="1" fontId="25" fillId="0" borderId="1" xfId="0" applyNumberFormat="1" applyFont="1" applyFill="1" applyBorder="1" applyAlignment="1">
      <alignment horizontal="left" vertical="center"/>
    </xf>
    <xf numFmtId="180" fontId="39" fillId="0" borderId="1" xfId="0" applyNumberFormat="1" applyFont="1" applyBorder="1" applyAlignment="1">
      <alignment horizontal="left" vertical="center" wrapText="1"/>
    </xf>
    <xf numFmtId="1" fontId="24" fillId="0" borderId="1" xfId="0" applyNumberFormat="1" applyFont="1" applyFill="1" applyBorder="1" applyAlignment="1">
      <alignment horizontal="left" vertical="center" wrapText="1"/>
    </xf>
    <xf numFmtId="180" fontId="40" fillId="2" borderId="1" xfId="0" applyNumberFormat="1" applyFont="1" applyFill="1" applyBorder="1" applyAlignment="1">
      <alignment horizontal="left" vertical="center" wrapText="1"/>
    </xf>
    <xf numFmtId="180" fontId="32" fillId="2" borderId="1" xfId="0" applyNumberFormat="1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180" fontId="24" fillId="2" borderId="1" xfId="0" applyNumberFormat="1" applyFont="1" applyFill="1" applyBorder="1" applyAlignment="1">
      <alignment horizontal="left" vertical="center"/>
    </xf>
    <xf numFmtId="1" fontId="16" fillId="0" borderId="1" xfId="0" applyNumberFormat="1" applyFont="1" applyBorder="1" applyAlignment="1">
      <alignment horizontal="left" vertical="center"/>
    </xf>
    <xf numFmtId="1" fontId="37" fillId="0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0" fontId="32" fillId="2" borderId="6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180" fontId="7" fillId="0" borderId="6" xfId="0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/>
    </xf>
    <xf numFmtId="180" fontId="24" fillId="0" borderId="6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180" fontId="7" fillId="0" borderId="6" xfId="0" applyNumberFormat="1" applyFont="1" applyFill="1" applyBorder="1" applyAlignment="1">
      <alignment horizontal="left" vertical="center"/>
    </xf>
    <xf numFmtId="180" fontId="24" fillId="0" borderId="6" xfId="0" applyNumberFormat="1" applyFont="1" applyFill="1" applyBorder="1" applyAlignment="1">
      <alignment horizontal="left" vertical="center"/>
    </xf>
    <xf numFmtId="180" fontId="32" fillId="0" borderId="6" xfId="0" applyNumberFormat="1" applyFont="1" applyFill="1" applyBorder="1" applyAlignment="1">
      <alignment horizontal="left" vertical="center"/>
    </xf>
    <xf numFmtId="182" fontId="37" fillId="0" borderId="1" xfId="0" applyNumberFormat="1" applyFont="1" applyFill="1" applyBorder="1" applyAlignment="1">
      <alignment horizontal="left" vertical="center" wrapText="1"/>
    </xf>
    <xf numFmtId="0" fontId="42" fillId="2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1" fontId="43" fillId="0" borderId="1" xfId="0" applyNumberFormat="1" applyFont="1" applyFill="1" applyBorder="1" applyAlignment="1">
      <alignment horizontal="left" vertical="center"/>
    </xf>
    <xf numFmtId="180" fontId="43" fillId="0" borderId="1" xfId="0" applyNumberFormat="1" applyFont="1" applyFill="1" applyBorder="1" applyAlignment="1">
      <alignment horizontal="left" vertical="center"/>
    </xf>
    <xf numFmtId="0" fontId="24" fillId="0" borderId="1" xfId="0" applyNumberFormat="1" applyFont="1" applyFill="1" applyBorder="1" applyAlignment="1">
      <alignment horizontal="left" vertical="center" wrapText="1"/>
    </xf>
    <xf numFmtId="0" fontId="44" fillId="2" borderId="1" xfId="0" applyFont="1" applyFill="1" applyBorder="1" applyAlignment="1">
      <alignment horizontal="left" vertical="center"/>
    </xf>
    <xf numFmtId="180" fontId="45" fillId="0" borderId="1" xfId="0" applyNumberFormat="1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2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7" fillId="2" borderId="4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8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left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/>
    </xf>
    <xf numFmtId="0" fontId="49" fillId="2" borderId="4" xfId="0" applyFont="1" applyFill="1" applyBorder="1" applyAlignment="1">
      <alignment horizontal="left" vertical="center"/>
    </xf>
    <xf numFmtId="0" fontId="48" fillId="2" borderId="11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0" fontId="51" fillId="0" borderId="1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52" fillId="0" borderId="1" xfId="0" applyNumberFormat="1" applyFont="1" applyFill="1" applyBorder="1" applyAlignment="1">
      <alignment horizontal="right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78" fontId="52" fillId="0" borderId="1" xfId="0" applyNumberFormat="1" applyFont="1" applyFill="1" applyBorder="1" applyAlignment="1">
      <alignment vertical="center" wrapText="1"/>
    </xf>
    <xf numFmtId="1" fontId="52" fillId="0" borderId="1" xfId="0" applyNumberFormat="1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54" fillId="0" borderId="2" xfId="0" applyFont="1" applyFill="1" applyBorder="1" applyAlignment="1">
      <alignment horizontal="left" vertical="center"/>
    </xf>
    <xf numFmtId="0" fontId="54" fillId="0" borderId="3" xfId="0" applyFont="1" applyFill="1" applyBorder="1" applyAlignment="1">
      <alignment horizontal="left" vertical="center"/>
    </xf>
    <xf numFmtId="0" fontId="54" fillId="0" borderId="4" xfId="0" applyFont="1" applyFill="1" applyBorder="1" applyAlignment="1">
      <alignment horizontal="left" vertical="center"/>
    </xf>
    <xf numFmtId="178" fontId="54" fillId="0" borderId="8" xfId="0" applyNumberFormat="1" applyFont="1" applyFill="1" applyBorder="1" applyAlignment="1">
      <alignment horizontal="right" vertical="center" wrapText="1"/>
    </xf>
    <xf numFmtId="0" fontId="40" fillId="0" borderId="1" xfId="0" applyFont="1" applyFill="1" applyBorder="1" applyAlignment="1">
      <alignment horizontal="left" vertical="center"/>
    </xf>
    <xf numFmtId="0" fontId="55" fillId="0" borderId="1" xfId="0" applyFont="1" applyFill="1" applyBorder="1" applyAlignment="1">
      <alignment horizontal="left" vertical="top" wrapText="1"/>
    </xf>
    <xf numFmtId="0" fontId="55" fillId="0" borderId="5" xfId="0" applyFont="1" applyFill="1" applyBorder="1"/>
    <xf numFmtId="0" fontId="55" fillId="0" borderId="5" xfId="0" applyFont="1" applyFill="1" applyBorder="1" applyAlignment="1">
      <alignment wrapText="1"/>
    </xf>
    <xf numFmtId="0" fontId="55" fillId="0" borderId="5" xfId="0" applyFont="1" applyFill="1" applyBorder="1" applyAlignment="1">
      <alignment vertical="top"/>
    </xf>
    <xf numFmtId="0" fontId="55" fillId="0" borderId="1" xfId="0" applyFont="1" applyFill="1" applyBorder="1"/>
    <xf numFmtId="0" fontId="55" fillId="0" borderId="1" xfId="0" applyFont="1" applyFill="1" applyBorder="1" applyAlignment="1">
      <alignment vertical="top"/>
    </xf>
    <xf numFmtId="0" fontId="55" fillId="0" borderId="1" xfId="0" applyFont="1" applyFill="1" applyBorder="1" applyAlignment="1">
      <alignment horizontal="left" vertical="top"/>
    </xf>
    <xf numFmtId="0" fontId="40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/>
    </xf>
    <xf numFmtId="0" fontId="56" fillId="0" borderId="1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left" vertical="center"/>
    </xf>
    <xf numFmtId="0" fontId="56" fillId="0" borderId="5" xfId="0" applyFont="1" applyFill="1" applyBorder="1" applyAlignment="1">
      <alignment horizontal="left" vertical="center"/>
    </xf>
    <xf numFmtId="178" fontId="54" fillId="0" borderId="14" xfId="0" applyNumberFormat="1" applyFont="1" applyFill="1" applyBorder="1" applyAlignment="1">
      <alignment horizontal="right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80" fontId="40" fillId="0" borderId="1" xfId="0" applyNumberFormat="1" applyFont="1" applyFill="1" applyBorder="1" applyAlignment="1">
      <alignment horizontal="left" vertical="center" wrapText="1"/>
    </xf>
    <xf numFmtId="181" fontId="55" fillId="0" borderId="1" xfId="0" applyNumberFormat="1" applyFont="1" applyFill="1" applyBorder="1" applyAlignment="1">
      <alignment horizontal="left" vertical="top" wrapText="1"/>
    </xf>
    <xf numFmtId="0" fontId="55" fillId="0" borderId="6" xfId="0" applyFont="1" applyFill="1" applyBorder="1" applyAlignment="1">
      <alignment horizontal="left" vertical="top" wrapText="1"/>
    </xf>
    <xf numFmtId="1" fontId="40" fillId="0" borderId="1" xfId="0" applyNumberFormat="1" applyFont="1" applyFill="1" applyBorder="1" applyAlignment="1">
      <alignment horizontal="left" vertical="center"/>
    </xf>
    <xf numFmtId="1" fontId="57" fillId="0" borderId="1" xfId="0" applyNumberFormat="1" applyFont="1" applyFill="1" applyBorder="1" applyAlignment="1">
      <alignment horizontal="left" vertical="center"/>
    </xf>
    <xf numFmtId="182" fontId="40" fillId="0" borderId="1" xfId="0" applyNumberFormat="1" applyFont="1" applyFill="1" applyBorder="1" applyAlignment="1">
      <alignment horizontal="left" vertical="center"/>
    </xf>
    <xf numFmtId="1" fontId="40" fillId="0" borderId="1" xfId="0" applyNumberFormat="1" applyFont="1" applyFill="1" applyBorder="1" applyAlignment="1">
      <alignment horizontal="left" vertical="center" wrapText="1"/>
    </xf>
    <xf numFmtId="180" fontId="40" fillId="0" borderId="1" xfId="0" applyNumberFormat="1" applyFont="1" applyFill="1" applyBorder="1" applyAlignment="1">
      <alignment horizontal="left" vertical="center"/>
    </xf>
    <xf numFmtId="0" fontId="57" fillId="0" borderId="1" xfId="0" applyFont="1" applyFill="1" applyBorder="1" applyAlignment="1">
      <alignment horizontal="left" vertical="center"/>
    </xf>
    <xf numFmtId="0" fontId="56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180" fontId="57" fillId="0" borderId="1" xfId="0" applyNumberFormat="1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top"/>
    </xf>
    <xf numFmtId="0" fontId="61" fillId="0" borderId="1" xfId="0" applyFont="1" applyFill="1" applyBorder="1" applyAlignment="1">
      <alignment horizontal="left" vertical="center"/>
    </xf>
    <xf numFmtId="0" fontId="40" fillId="0" borderId="3" xfId="0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wrapText="1"/>
    </xf>
    <xf numFmtId="0" fontId="40" fillId="0" borderId="1" xfId="0" applyFont="1" applyFill="1" applyBorder="1" applyAlignment="1" applyProtection="1">
      <alignment horizontal="left" vertical="center" wrapText="1"/>
      <protection locked="0"/>
    </xf>
    <xf numFmtId="180" fontId="61" fillId="0" borderId="1" xfId="0" applyNumberFormat="1" applyFont="1" applyFill="1" applyBorder="1" applyAlignment="1">
      <alignment horizontal="left"/>
    </xf>
    <xf numFmtId="180" fontId="61" fillId="0" borderId="1" xfId="0" applyNumberFormat="1" applyFont="1" applyFill="1" applyBorder="1" applyAlignment="1">
      <alignment horizontal="left" vertical="center"/>
    </xf>
    <xf numFmtId="0" fontId="62" fillId="0" borderId="1" xfId="0" applyFont="1" applyFill="1" applyBorder="1" applyAlignment="1">
      <alignment horizontal="left" vertical="top"/>
    </xf>
    <xf numFmtId="180" fontId="40" fillId="0" borderId="1" xfId="0" applyNumberFormat="1" applyFont="1" applyFill="1" applyBorder="1" applyAlignment="1">
      <alignment horizontal="left"/>
    </xf>
    <xf numFmtId="0" fontId="63" fillId="0" borderId="1" xfId="0" applyFont="1" applyFill="1" applyBorder="1" applyAlignment="1">
      <alignment horizontal="left"/>
    </xf>
    <xf numFmtId="0" fontId="63" fillId="0" borderId="1" xfId="0" applyFont="1" applyFill="1" applyBorder="1" applyAlignment="1">
      <alignment horizontal="left" wrapText="1"/>
    </xf>
    <xf numFmtId="0" fontId="64" fillId="0" borderId="1" xfId="0" applyFont="1" applyFill="1" applyBorder="1" applyAlignment="1">
      <alignment horizontal="left"/>
    </xf>
    <xf numFmtId="184" fontId="64" fillId="0" borderId="1" xfId="0" applyNumberFormat="1" applyFont="1" applyFill="1" applyBorder="1" applyAlignment="1">
      <alignment horizontal="left"/>
    </xf>
    <xf numFmtId="180" fontId="63" fillId="0" borderId="1" xfId="0" applyNumberFormat="1" applyFont="1" applyFill="1" applyBorder="1" applyAlignment="1">
      <alignment horizontal="left" vertical="center"/>
    </xf>
    <xf numFmtId="0" fontId="65" fillId="0" borderId="1" xfId="0" applyFont="1" applyFill="1" applyBorder="1" applyAlignment="1">
      <alignment horizontal="left" wrapText="1"/>
    </xf>
    <xf numFmtId="0" fontId="66" fillId="0" borderId="1" xfId="0" applyFont="1" applyFill="1" applyBorder="1" applyAlignment="1">
      <alignment horizontal="left" wrapText="1"/>
    </xf>
    <xf numFmtId="0" fontId="65" fillId="0" borderId="1" xfId="0" applyFont="1" applyFill="1" applyBorder="1" applyAlignment="1">
      <alignment horizontal="left"/>
    </xf>
    <xf numFmtId="180" fontId="65" fillId="0" borderId="1" xfId="0" applyNumberFormat="1" applyFont="1" applyFill="1" applyBorder="1" applyAlignment="1">
      <alignment horizontal="left"/>
    </xf>
    <xf numFmtId="180" fontId="67" fillId="0" borderId="1" xfId="0" applyNumberFormat="1" applyFont="1" applyFill="1" applyBorder="1" applyAlignment="1">
      <alignment horizontal="left" vertical="center"/>
    </xf>
    <xf numFmtId="0" fontId="68" fillId="0" borderId="1" xfId="0" applyFont="1" applyFill="1" applyBorder="1" applyAlignment="1">
      <alignment horizontal="left" vertical="center" wrapText="1"/>
    </xf>
    <xf numFmtId="49" fontId="40" fillId="0" borderId="1" xfId="0" applyNumberFormat="1" applyFont="1" applyFill="1" applyBorder="1" applyAlignment="1">
      <alignment horizontal="left" vertical="center"/>
    </xf>
    <xf numFmtId="1" fontId="40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/>
    </xf>
    <xf numFmtId="180" fontId="7" fillId="0" borderId="1" xfId="0" applyNumberFormat="1" applyFont="1" applyFill="1" applyBorder="1" applyAlignment="1">
      <alignment horizontal="left" vertical="top" wrapText="1"/>
    </xf>
    <xf numFmtId="1" fontId="7" fillId="0" borderId="4" xfId="0" applyNumberFormat="1" applyFont="1" applyFill="1" applyBorder="1" applyAlignment="1">
      <alignment horizontal="left" vertical="center"/>
    </xf>
    <xf numFmtId="180" fontId="7" fillId="0" borderId="4" xfId="0" applyNumberFormat="1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horizontal="left"/>
    </xf>
    <xf numFmtId="180" fontId="7" fillId="0" borderId="4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left" vertical="center" wrapText="1"/>
    </xf>
    <xf numFmtId="180" fontId="62" fillId="0" borderId="1" xfId="0" applyNumberFormat="1" applyFont="1" applyFill="1" applyBorder="1" applyAlignment="1">
      <alignment horizontal="left" vertical="center" wrapText="1"/>
    </xf>
    <xf numFmtId="182" fontId="14" fillId="0" borderId="1" xfId="0" applyNumberFormat="1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left" vertical="center" wrapText="1"/>
    </xf>
    <xf numFmtId="1" fontId="62" fillId="0" borderId="1" xfId="0" applyNumberFormat="1" applyFont="1" applyFill="1" applyBorder="1" applyAlignment="1">
      <alignment horizontal="left" vertical="center"/>
    </xf>
    <xf numFmtId="180" fontId="62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40" fillId="0" borderId="6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/>
    </xf>
    <xf numFmtId="180" fontId="32" fillId="0" borderId="1" xfId="0" applyNumberFormat="1" applyFont="1" applyFill="1" applyBorder="1" applyAlignment="1">
      <alignment horizontal="left" vertical="top" wrapText="1"/>
    </xf>
    <xf numFmtId="180" fontId="7" fillId="0" borderId="0" xfId="0" applyNumberFormat="1" applyFont="1" applyFill="1" applyAlignment="1">
      <alignment horizontal="left" vertical="center" wrapText="1"/>
    </xf>
    <xf numFmtId="180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/>
    </xf>
    <xf numFmtId="180" fontId="8" fillId="0" borderId="1" xfId="0" applyNumberFormat="1" applyFont="1" applyFill="1" applyBorder="1" applyAlignment="1">
      <alignment horizontal="left" vertical="top" wrapText="1"/>
    </xf>
    <xf numFmtId="0" fontId="8" fillId="0" borderId="5" xfId="0" applyFont="1" applyFill="1" applyBorder="1"/>
    <xf numFmtId="0" fontId="8" fillId="0" borderId="1" xfId="0" applyFont="1" applyFill="1" applyBorder="1" applyAlignment="1">
      <alignment vertical="top"/>
    </xf>
    <xf numFmtId="181" fontId="8" fillId="0" borderId="1" xfId="0" applyNumberFormat="1" applyFont="1" applyFill="1" applyBorder="1" applyAlignment="1">
      <alignment horizontal="left" vertical="top" wrapText="1"/>
    </xf>
    <xf numFmtId="180" fontId="8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1" fontId="21" fillId="0" borderId="1" xfId="0" applyNumberFormat="1" applyFont="1" applyFill="1" applyBorder="1" applyAlignment="1">
      <alignment horizontal="left" vertical="center"/>
    </xf>
    <xf numFmtId="182" fontId="7" fillId="0" borderId="1" xfId="0" applyNumberFormat="1" applyFont="1" applyFill="1" applyBorder="1" applyAlignment="1">
      <alignment horizontal="left" vertical="center"/>
    </xf>
    <xf numFmtId="180" fontId="18" fillId="0" borderId="1" xfId="0" applyNumberFormat="1" applyFont="1" applyFill="1" applyBorder="1" applyAlignment="1">
      <alignment horizontal="left" vertical="center" wrapText="1"/>
    </xf>
    <xf numFmtId="180" fontId="21" fillId="0" borderId="1" xfId="0" applyNumberFormat="1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5" xfId="0" applyFont="1" applyFill="1" applyBorder="1" applyAlignment="1">
      <alignment horizontal="left" vertical="center" wrapText="1"/>
    </xf>
    <xf numFmtId="180" fontId="18" fillId="0" borderId="5" xfId="0" applyNumberFormat="1" applyFont="1" applyFill="1" applyBorder="1" applyAlignment="1">
      <alignment horizontal="left" vertical="center" wrapText="1"/>
    </xf>
    <xf numFmtId="180" fontId="16" fillId="0" borderId="1" xfId="0" applyNumberFormat="1" applyFont="1" applyFill="1" applyBorder="1" applyAlignment="1">
      <alignment horizontal="left" vertical="center"/>
    </xf>
    <xf numFmtId="180" fontId="7" fillId="0" borderId="1" xfId="0" applyNumberFormat="1" applyFont="1" applyFill="1" applyBorder="1" applyAlignment="1">
      <alignment horizontal="left"/>
    </xf>
    <xf numFmtId="180" fontId="34" fillId="0" borderId="1" xfId="0" applyNumberFormat="1" applyFont="1" applyFill="1" applyBorder="1" applyAlignment="1">
      <alignment horizontal="left"/>
    </xf>
    <xf numFmtId="180" fontId="34" fillId="0" borderId="1" xfId="0" applyNumberFormat="1" applyFont="1" applyFill="1" applyBorder="1" applyAlignment="1">
      <alignment horizontal="left" wrapText="1"/>
    </xf>
    <xf numFmtId="180" fontId="35" fillId="0" borderId="1" xfId="0" applyNumberFormat="1" applyFont="1" applyFill="1" applyBorder="1" applyAlignment="1">
      <alignment horizontal="left"/>
    </xf>
    <xf numFmtId="180" fontId="34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wrapText="1"/>
    </xf>
    <xf numFmtId="180" fontId="13" fillId="0" borderId="1" xfId="0" applyNumberFormat="1" applyFont="1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left" vertical="top"/>
    </xf>
    <xf numFmtId="180" fontId="39" fillId="0" borderId="1" xfId="0" applyNumberFormat="1" applyFont="1" applyFill="1" applyBorder="1" applyAlignment="1">
      <alignment horizontal="left" wrapText="1"/>
    </xf>
    <xf numFmtId="180" fontId="13" fillId="0" borderId="1" xfId="0" applyNumberFormat="1" applyFont="1" applyFill="1" applyBorder="1" applyAlignment="1">
      <alignment horizontal="left"/>
    </xf>
    <xf numFmtId="180" fontId="69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 wrapText="1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Normal 4" xfId="22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Gurpreet%20Singh%20Gill%20D%20A%20H%20File%202\Jan.2020%20to%20Dec.2020%20BLMC%20Report\March%20--2020\March%20-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7"/>
      <sheetName val="Complile Data"/>
      <sheetName val="Participated &amp; Standards"/>
      <sheetName val="Final above standards"/>
      <sheetName val="Murrah"/>
      <sheetName val="Nili Ravi"/>
      <sheetName val="Jersey"/>
      <sheetName val="Sahiwal"/>
      <sheetName val="Goat"/>
      <sheetName val="HF"/>
      <sheetName val="All Dist.Village Name"/>
      <sheetName val="Dist.Standards&amp; Above"/>
      <sheetName val="Sheet1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B5">
            <v>2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2:T6000"/>
  <sheetViews>
    <sheetView workbookViewId="0">
      <pane xSplit="3" ySplit="4" topLeftCell="D1071" activePane="bottomRight" state="frozen"/>
      <selection/>
      <selection pane="topRight"/>
      <selection pane="bottomLeft"/>
      <selection pane="bottomRight" activeCell="E1092" sqref="E1092"/>
    </sheetView>
  </sheetViews>
  <sheetFormatPr defaultColWidth="9.14285714285714" defaultRowHeight="12"/>
  <cols>
    <col min="1" max="1" width="7.28571428571429" style="404" customWidth="1"/>
    <col min="2" max="2" width="5.71428571428571" style="404" customWidth="1"/>
    <col min="3" max="3" width="16.7142857142857" style="404" customWidth="1"/>
    <col min="4" max="4" width="17.4285714285714" style="404" customWidth="1"/>
    <col min="5" max="5" width="19.5714285714286" style="404" customWidth="1"/>
    <col min="6" max="6" width="16.7142857142857" style="404" customWidth="1"/>
    <col min="7" max="7" width="17.8571428571429" style="404" customWidth="1"/>
    <col min="8" max="8" width="15.7142857142857" style="404" customWidth="1"/>
    <col min="9" max="9" width="14.5714285714286" style="404" customWidth="1"/>
    <col min="10" max="10" width="15.7142857142857" style="404" customWidth="1"/>
    <col min="11" max="11" width="7.57142857142857" style="404" customWidth="1"/>
    <col min="12" max="12" width="8.28571428571429" style="404" customWidth="1"/>
    <col min="13" max="13" width="7.57142857142857" style="404" customWidth="1"/>
    <col min="14" max="14" width="13.2857142857143" style="404" customWidth="1"/>
    <col min="15" max="15" width="10.2857142857143" style="404" customWidth="1"/>
    <col min="16" max="16" width="25.1428571428571" style="404" customWidth="1"/>
    <col min="17" max="17" width="14.8571428571429" style="404" customWidth="1"/>
    <col min="18" max="18" width="9.14285714285714" style="404"/>
    <col min="19" max="19" width="9.14285714285714" style="405"/>
    <col min="20" max="20" width="9.14285714285714" style="406"/>
    <col min="21" max="16384" width="9.14285714285714" style="404"/>
  </cols>
  <sheetData>
    <row r="2" ht="35.25" customHeight="1" spans="2:17">
      <c r="B2" s="407" t="s">
        <v>0</v>
      </c>
      <c r="C2" s="408"/>
      <c r="D2" s="408"/>
      <c r="E2" s="408"/>
      <c r="F2" s="408"/>
      <c r="G2" s="409"/>
      <c r="H2" s="410" t="s">
        <v>1</v>
      </c>
      <c r="I2" s="424"/>
      <c r="J2" s="425">
        <v>2020</v>
      </c>
      <c r="K2" s="426" t="s">
        <v>2</v>
      </c>
      <c r="L2" s="427"/>
      <c r="M2" s="427"/>
      <c r="N2" s="427"/>
      <c r="O2" s="427"/>
      <c r="P2" s="427"/>
      <c r="Q2" s="439"/>
    </row>
    <row r="3" s="402" customFormat="1" ht="49.5" customHeight="1" spans="2:20"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428" t="s">
        <v>12</v>
      </c>
      <c r="L3" s="428" t="s">
        <v>13</v>
      </c>
      <c r="M3" s="428" t="s">
        <v>14</v>
      </c>
      <c r="N3" s="20" t="s">
        <v>15</v>
      </c>
      <c r="O3" s="93" t="s">
        <v>16</v>
      </c>
      <c r="P3" s="20" t="s">
        <v>17</v>
      </c>
      <c r="Q3" s="20" t="s">
        <v>18</v>
      </c>
      <c r="S3" s="440"/>
      <c r="T3" s="441"/>
    </row>
    <row r="4" spans="2:17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="403" customFormat="1" ht="15" spans="1:20">
      <c r="A5" s="404" t="s">
        <v>1</v>
      </c>
      <c r="B5" s="22">
        <f>SUBTOTAL(3,$C$5:C5)</f>
        <v>1</v>
      </c>
      <c r="C5" s="411" t="s">
        <v>19</v>
      </c>
      <c r="D5" s="412" t="s">
        <v>19</v>
      </c>
      <c r="E5" s="412" t="s">
        <v>20</v>
      </c>
      <c r="F5" s="412" t="s">
        <v>21</v>
      </c>
      <c r="G5" s="412" t="s">
        <v>22</v>
      </c>
      <c r="H5" s="412" t="s">
        <v>23</v>
      </c>
      <c r="I5" s="412" t="s">
        <v>24</v>
      </c>
      <c r="J5" s="420">
        <v>0</v>
      </c>
      <c r="K5" s="412">
        <v>11.153</v>
      </c>
      <c r="L5" s="412">
        <v>10.981</v>
      </c>
      <c r="M5" s="412">
        <v>11.455</v>
      </c>
      <c r="N5" s="429">
        <f t="shared" ref="N5:N68" si="0">SUM(K5:M5)</f>
        <v>33.589</v>
      </c>
      <c r="O5" s="429">
        <f t="shared" ref="O5:O25" si="1">N5*2/3</f>
        <v>22.3926666666667</v>
      </c>
      <c r="P5" s="412" t="s">
        <v>25</v>
      </c>
      <c r="Q5" s="412" t="s">
        <v>26</v>
      </c>
      <c r="S5" s="442" t="s">
        <v>1</v>
      </c>
      <c r="T5" s="443"/>
    </row>
    <row r="6" s="403" customFormat="1" ht="15" spans="1:20">
      <c r="A6" s="404" t="s">
        <v>1</v>
      </c>
      <c r="B6" s="22">
        <f>SUBTOTAL(3,$C$5:C6)</f>
        <v>2</v>
      </c>
      <c r="C6" s="411" t="s">
        <v>19</v>
      </c>
      <c r="D6" s="412" t="s">
        <v>19</v>
      </c>
      <c r="E6" s="412" t="s">
        <v>27</v>
      </c>
      <c r="F6" s="412" t="s">
        <v>28</v>
      </c>
      <c r="G6" s="412" t="s">
        <v>22</v>
      </c>
      <c r="H6" s="412" t="s">
        <v>29</v>
      </c>
      <c r="I6" s="412" t="s">
        <v>24</v>
      </c>
      <c r="J6" s="420">
        <v>0</v>
      </c>
      <c r="K6" s="412">
        <v>5.997</v>
      </c>
      <c r="L6" s="412">
        <v>5.964</v>
      </c>
      <c r="M6" s="412">
        <v>5.744</v>
      </c>
      <c r="N6" s="429">
        <f t="shared" si="0"/>
        <v>17.705</v>
      </c>
      <c r="O6" s="429">
        <f t="shared" si="1"/>
        <v>11.8033333333333</v>
      </c>
      <c r="P6" s="412" t="s">
        <v>25</v>
      </c>
      <c r="Q6" s="412" t="s">
        <v>26</v>
      </c>
      <c r="S6" s="442" t="s">
        <v>30</v>
      </c>
      <c r="T6" s="443"/>
    </row>
    <row r="7" s="403" customFormat="1" ht="15" spans="1:20">
      <c r="A7" s="404" t="s">
        <v>1</v>
      </c>
      <c r="B7" s="22">
        <f>SUBTOTAL(3,$C$5:C7)</f>
        <v>3</v>
      </c>
      <c r="C7" s="411" t="s">
        <v>19</v>
      </c>
      <c r="D7" s="412" t="s">
        <v>31</v>
      </c>
      <c r="E7" s="412" t="s">
        <v>32</v>
      </c>
      <c r="F7" s="412" t="s">
        <v>33</v>
      </c>
      <c r="G7" s="412" t="s">
        <v>34</v>
      </c>
      <c r="H7" s="412" t="s">
        <v>35</v>
      </c>
      <c r="I7" s="412" t="s">
        <v>36</v>
      </c>
      <c r="J7" s="420">
        <v>0</v>
      </c>
      <c r="K7" s="412">
        <v>8.5</v>
      </c>
      <c r="L7" s="412">
        <v>8.2</v>
      </c>
      <c r="M7" s="412">
        <v>8.4</v>
      </c>
      <c r="N7" s="429">
        <f t="shared" si="0"/>
        <v>25.1</v>
      </c>
      <c r="O7" s="429">
        <f t="shared" si="1"/>
        <v>16.7333333333333</v>
      </c>
      <c r="P7" s="412" t="s">
        <v>37</v>
      </c>
      <c r="Q7" s="412" t="s">
        <v>26</v>
      </c>
      <c r="S7" s="442" t="s">
        <v>38</v>
      </c>
      <c r="T7" s="443"/>
    </row>
    <row r="8" s="403" customFormat="1" ht="15" spans="1:20">
      <c r="A8" s="404" t="s">
        <v>1</v>
      </c>
      <c r="B8" s="22">
        <f>SUBTOTAL(3,$C$5:C8)</f>
        <v>4</v>
      </c>
      <c r="C8" s="411" t="s">
        <v>19</v>
      </c>
      <c r="D8" s="412" t="s">
        <v>31</v>
      </c>
      <c r="E8" s="412" t="s">
        <v>39</v>
      </c>
      <c r="F8" s="412" t="s">
        <v>40</v>
      </c>
      <c r="G8" s="412" t="s">
        <v>41</v>
      </c>
      <c r="H8" s="412" t="s">
        <v>42</v>
      </c>
      <c r="I8" s="412" t="s">
        <v>24</v>
      </c>
      <c r="J8" s="420">
        <v>0</v>
      </c>
      <c r="K8" s="412">
        <v>7.2</v>
      </c>
      <c r="L8" s="412">
        <v>7.05</v>
      </c>
      <c r="M8" s="412">
        <v>7</v>
      </c>
      <c r="N8" s="429">
        <f t="shared" si="0"/>
        <v>21.25</v>
      </c>
      <c r="O8" s="429">
        <f t="shared" si="1"/>
        <v>14.1666666666667</v>
      </c>
      <c r="P8" s="412" t="s">
        <v>37</v>
      </c>
      <c r="Q8" s="412" t="s">
        <v>26</v>
      </c>
      <c r="S8" s="442" t="s">
        <v>43</v>
      </c>
      <c r="T8" s="443"/>
    </row>
    <row r="9" s="403" customFormat="1" ht="15" spans="1:20">
      <c r="A9" s="404" t="s">
        <v>1</v>
      </c>
      <c r="B9" s="22">
        <f>SUBTOTAL(3,$C$5:C9)</f>
        <v>5</v>
      </c>
      <c r="C9" s="411" t="s">
        <v>19</v>
      </c>
      <c r="D9" s="412" t="s">
        <v>31</v>
      </c>
      <c r="E9" s="412" t="s">
        <v>44</v>
      </c>
      <c r="F9" s="412" t="s">
        <v>45</v>
      </c>
      <c r="G9" s="412" t="s">
        <v>46</v>
      </c>
      <c r="H9" s="412" t="s">
        <v>47</v>
      </c>
      <c r="I9" s="412" t="s">
        <v>24</v>
      </c>
      <c r="J9" s="420">
        <v>0</v>
      </c>
      <c r="K9" s="412">
        <v>8.7</v>
      </c>
      <c r="L9" s="412">
        <v>8.1</v>
      </c>
      <c r="M9" s="412">
        <v>8</v>
      </c>
      <c r="N9" s="429">
        <f t="shared" si="0"/>
        <v>24.8</v>
      </c>
      <c r="O9" s="429">
        <f t="shared" si="1"/>
        <v>16.5333333333333</v>
      </c>
      <c r="P9" s="412" t="s">
        <v>37</v>
      </c>
      <c r="Q9" s="412" t="s">
        <v>26</v>
      </c>
      <c r="S9" s="442" t="s">
        <v>48</v>
      </c>
      <c r="T9" s="443"/>
    </row>
    <row r="10" s="403" customFormat="1" ht="15" spans="1:20">
      <c r="A10" s="404" t="s">
        <v>1</v>
      </c>
      <c r="B10" s="22">
        <f>SUBTOTAL(3,$C$5:C10)</f>
        <v>6</v>
      </c>
      <c r="C10" s="411" t="s">
        <v>19</v>
      </c>
      <c r="D10" s="412" t="s">
        <v>31</v>
      </c>
      <c r="E10" s="412" t="s">
        <v>49</v>
      </c>
      <c r="F10" s="412" t="s">
        <v>50</v>
      </c>
      <c r="G10" s="412" t="s">
        <v>46</v>
      </c>
      <c r="H10" s="412" t="s">
        <v>51</v>
      </c>
      <c r="I10" s="412" t="s">
        <v>24</v>
      </c>
      <c r="J10" s="420">
        <v>0</v>
      </c>
      <c r="K10" s="412">
        <v>8.5</v>
      </c>
      <c r="L10" s="412">
        <v>8</v>
      </c>
      <c r="M10" s="412">
        <v>8.4</v>
      </c>
      <c r="N10" s="429">
        <f t="shared" si="0"/>
        <v>24.9</v>
      </c>
      <c r="O10" s="429">
        <f t="shared" si="1"/>
        <v>16.6</v>
      </c>
      <c r="P10" s="412" t="s">
        <v>37</v>
      </c>
      <c r="Q10" s="412" t="s">
        <v>26</v>
      </c>
      <c r="S10" s="442" t="s">
        <v>52</v>
      </c>
      <c r="T10" s="443"/>
    </row>
    <row r="11" s="403" customFormat="1" ht="15" spans="1:20">
      <c r="A11" s="404" t="s">
        <v>1</v>
      </c>
      <c r="B11" s="22">
        <f>SUBTOTAL(3,$C$5:C11)</f>
        <v>7</v>
      </c>
      <c r="C11" s="411" t="s">
        <v>19</v>
      </c>
      <c r="D11" s="412" t="s">
        <v>31</v>
      </c>
      <c r="E11" s="412" t="s">
        <v>53</v>
      </c>
      <c r="F11" s="412" t="s">
        <v>54</v>
      </c>
      <c r="G11" s="412" t="s">
        <v>55</v>
      </c>
      <c r="H11" s="412" t="s">
        <v>56</v>
      </c>
      <c r="I11" s="412" t="s">
        <v>24</v>
      </c>
      <c r="J11" s="420">
        <v>0</v>
      </c>
      <c r="K11" s="412">
        <v>6.35</v>
      </c>
      <c r="L11" s="412">
        <v>6.2</v>
      </c>
      <c r="M11" s="412">
        <v>6.4</v>
      </c>
      <c r="N11" s="429">
        <f t="shared" si="0"/>
        <v>18.95</v>
      </c>
      <c r="O11" s="429">
        <f t="shared" si="1"/>
        <v>12.6333333333333</v>
      </c>
      <c r="P11" s="412" t="s">
        <v>37</v>
      </c>
      <c r="Q11" s="412" t="s">
        <v>26</v>
      </c>
      <c r="S11" s="442" t="s">
        <v>57</v>
      </c>
      <c r="T11" s="443"/>
    </row>
    <row r="12" s="403" customFormat="1" ht="15" spans="1:20">
      <c r="A12" s="404" t="s">
        <v>1</v>
      </c>
      <c r="B12" s="22">
        <f>SUBTOTAL(3,$C$5:C12)</f>
        <v>8</v>
      </c>
      <c r="C12" s="411" t="s">
        <v>19</v>
      </c>
      <c r="D12" s="412" t="s">
        <v>31</v>
      </c>
      <c r="E12" s="413" t="s">
        <v>58</v>
      </c>
      <c r="F12" s="413" t="s">
        <v>59</v>
      </c>
      <c r="G12" s="414" t="s">
        <v>60</v>
      </c>
      <c r="H12" s="415" t="s">
        <v>61</v>
      </c>
      <c r="I12" s="413" t="s">
        <v>62</v>
      </c>
      <c r="J12" s="420">
        <v>0</v>
      </c>
      <c r="K12" s="412">
        <v>13.9</v>
      </c>
      <c r="L12" s="412">
        <v>12.6</v>
      </c>
      <c r="M12" s="412">
        <v>13.7</v>
      </c>
      <c r="N12" s="429">
        <f t="shared" si="0"/>
        <v>40.2</v>
      </c>
      <c r="O12" s="429">
        <f t="shared" si="1"/>
        <v>26.8</v>
      </c>
      <c r="P12" s="412" t="s">
        <v>37</v>
      </c>
      <c r="Q12" s="412" t="s">
        <v>26</v>
      </c>
      <c r="S12" s="442" t="s">
        <v>63</v>
      </c>
      <c r="T12" s="443"/>
    </row>
    <row r="13" s="403" customFormat="1" ht="15" spans="1:20">
      <c r="A13" s="404" t="s">
        <v>1</v>
      </c>
      <c r="B13" s="22">
        <f>SUBTOTAL(3,$C$5:C13)</f>
        <v>9</v>
      </c>
      <c r="C13" s="411" t="s">
        <v>19</v>
      </c>
      <c r="D13" s="412" t="s">
        <v>31</v>
      </c>
      <c r="E13" s="416" t="s">
        <v>64</v>
      </c>
      <c r="F13" s="417" t="s">
        <v>65</v>
      </c>
      <c r="G13" s="417" t="s">
        <v>66</v>
      </c>
      <c r="H13" s="417" t="s">
        <v>67</v>
      </c>
      <c r="I13" s="417" t="s">
        <v>68</v>
      </c>
      <c r="J13" s="420">
        <v>0</v>
      </c>
      <c r="K13" s="412">
        <v>19.1</v>
      </c>
      <c r="L13" s="412">
        <v>18.3</v>
      </c>
      <c r="M13" s="412">
        <v>19.2</v>
      </c>
      <c r="N13" s="429">
        <f t="shared" si="0"/>
        <v>56.6</v>
      </c>
      <c r="O13" s="429">
        <f t="shared" si="1"/>
        <v>37.7333333333333</v>
      </c>
      <c r="P13" s="412" t="s">
        <v>37</v>
      </c>
      <c r="Q13" s="412" t="s">
        <v>26</v>
      </c>
      <c r="S13" s="442" t="s">
        <v>69</v>
      </c>
      <c r="T13" s="443"/>
    </row>
    <row r="14" s="403" customFormat="1" ht="15" spans="1:20">
      <c r="A14" s="404" t="s">
        <v>1</v>
      </c>
      <c r="B14" s="22">
        <f>SUBTOTAL(3,$C$5:C14)</f>
        <v>10</v>
      </c>
      <c r="C14" s="411" t="s">
        <v>19</v>
      </c>
      <c r="D14" s="412" t="s">
        <v>31</v>
      </c>
      <c r="E14" s="412" t="s">
        <v>70</v>
      </c>
      <c r="F14" s="412" t="s">
        <v>71</v>
      </c>
      <c r="G14" s="412" t="s">
        <v>72</v>
      </c>
      <c r="H14" s="412" t="s">
        <v>73</v>
      </c>
      <c r="I14" s="417" t="s">
        <v>68</v>
      </c>
      <c r="J14" s="420">
        <v>0</v>
      </c>
      <c r="K14" s="412">
        <v>18.7</v>
      </c>
      <c r="L14" s="412">
        <v>17.8</v>
      </c>
      <c r="M14" s="412">
        <v>18.9</v>
      </c>
      <c r="N14" s="429">
        <f t="shared" si="0"/>
        <v>55.4</v>
      </c>
      <c r="O14" s="429">
        <f t="shared" si="1"/>
        <v>36.9333333333333</v>
      </c>
      <c r="P14" s="412" t="s">
        <v>37</v>
      </c>
      <c r="Q14" s="412" t="s">
        <v>26</v>
      </c>
      <c r="S14" s="442" t="s">
        <v>74</v>
      </c>
      <c r="T14" s="443"/>
    </row>
    <row r="15" s="403" customFormat="1" ht="15" spans="1:20">
      <c r="A15" s="404" t="s">
        <v>1</v>
      </c>
      <c r="B15" s="22">
        <f>SUBTOTAL(3,$C$5:C15)</f>
        <v>11</v>
      </c>
      <c r="C15" s="411" t="s">
        <v>19</v>
      </c>
      <c r="D15" s="412" t="s">
        <v>75</v>
      </c>
      <c r="E15" s="416" t="s">
        <v>76</v>
      </c>
      <c r="F15" s="416" t="s">
        <v>77</v>
      </c>
      <c r="G15" s="412" t="s">
        <v>78</v>
      </c>
      <c r="H15" s="412" t="s">
        <v>79</v>
      </c>
      <c r="I15" s="412" t="s">
        <v>24</v>
      </c>
      <c r="J15" s="420">
        <v>0</v>
      </c>
      <c r="K15" s="412">
        <v>6.925</v>
      </c>
      <c r="L15" s="412">
        <v>7.275</v>
      </c>
      <c r="M15" s="412">
        <v>7.125</v>
      </c>
      <c r="N15" s="429">
        <f t="shared" si="0"/>
        <v>21.325</v>
      </c>
      <c r="O15" s="429">
        <f t="shared" si="1"/>
        <v>14.2166666666667</v>
      </c>
      <c r="P15" s="412" t="s">
        <v>37</v>
      </c>
      <c r="Q15" s="412" t="s">
        <v>26</v>
      </c>
      <c r="S15" s="442" t="s">
        <v>80</v>
      </c>
      <c r="T15" s="443"/>
    </row>
    <row r="16" s="403" customFormat="1" ht="15" spans="1:20">
      <c r="A16" s="404" t="s">
        <v>1</v>
      </c>
      <c r="B16" s="22">
        <f>SUBTOTAL(3,$C$5:C16)</f>
        <v>12</v>
      </c>
      <c r="C16" s="411" t="s">
        <v>19</v>
      </c>
      <c r="D16" s="412" t="s">
        <v>75</v>
      </c>
      <c r="E16" s="416" t="s">
        <v>81</v>
      </c>
      <c r="F16" s="416" t="s">
        <v>82</v>
      </c>
      <c r="G16" s="412" t="s">
        <v>83</v>
      </c>
      <c r="H16" s="412" t="s">
        <v>84</v>
      </c>
      <c r="I16" s="412" t="s">
        <v>24</v>
      </c>
      <c r="J16" s="420">
        <v>0</v>
      </c>
      <c r="K16" s="412">
        <v>8.2</v>
      </c>
      <c r="L16" s="412">
        <v>7.6</v>
      </c>
      <c r="M16" s="412">
        <v>8.1</v>
      </c>
      <c r="N16" s="429">
        <f t="shared" si="0"/>
        <v>23.9</v>
      </c>
      <c r="O16" s="429">
        <f t="shared" si="1"/>
        <v>15.9333333333333</v>
      </c>
      <c r="P16" s="412" t="s">
        <v>37</v>
      </c>
      <c r="Q16" s="412" t="s">
        <v>26</v>
      </c>
      <c r="S16" s="442" t="s">
        <v>85</v>
      </c>
      <c r="T16" s="443"/>
    </row>
    <row r="17" s="403" customFormat="1" ht="15" spans="1:20">
      <c r="A17" s="404" t="s">
        <v>1</v>
      </c>
      <c r="B17" s="22">
        <f>SUBTOTAL(3,$C$5:C17)</f>
        <v>13</v>
      </c>
      <c r="C17" s="411" t="s">
        <v>19</v>
      </c>
      <c r="D17" s="412" t="s">
        <v>75</v>
      </c>
      <c r="E17" s="416" t="s">
        <v>86</v>
      </c>
      <c r="F17" s="416" t="s">
        <v>59</v>
      </c>
      <c r="G17" s="412" t="s">
        <v>87</v>
      </c>
      <c r="H17" s="412" t="s">
        <v>88</v>
      </c>
      <c r="I17" s="412" t="s">
        <v>24</v>
      </c>
      <c r="J17" s="420">
        <v>0</v>
      </c>
      <c r="K17" s="412">
        <v>7.2</v>
      </c>
      <c r="L17" s="412">
        <v>7</v>
      </c>
      <c r="M17" s="412">
        <v>6.9</v>
      </c>
      <c r="N17" s="429">
        <f t="shared" si="0"/>
        <v>21.1</v>
      </c>
      <c r="O17" s="429">
        <f t="shared" si="1"/>
        <v>14.0666666666667</v>
      </c>
      <c r="P17" s="412" t="s">
        <v>37</v>
      </c>
      <c r="Q17" s="412" t="s">
        <v>26</v>
      </c>
      <c r="S17" s="442"/>
      <c r="T17" s="443"/>
    </row>
    <row r="18" s="403" customFormat="1" ht="15" spans="1:20">
      <c r="A18" s="404" t="s">
        <v>1</v>
      </c>
      <c r="B18" s="22">
        <f>SUBTOTAL(3,$C$5:C18)</f>
        <v>14</v>
      </c>
      <c r="C18" s="411" t="s">
        <v>19</v>
      </c>
      <c r="D18" s="412" t="s">
        <v>75</v>
      </c>
      <c r="E18" s="416" t="s">
        <v>89</v>
      </c>
      <c r="F18" s="416" t="s">
        <v>90</v>
      </c>
      <c r="G18" s="412" t="s">
        <v>75</v>
      </c>
      <c r="H18" s="412" t="s">
        <v>91</v>
      </c>
      <c r="I18" s="412" t="s">
        <v>92</v>
      </c>
      <c r="J18" s="420">
        <v>0</v>
      </c>
      <c r="K18" s="412">
        <v>1.35</v>
      </c>
      <c r="L18" s="412">
        <v>1.3</v>
      </c>
      <c r="M18" s="412">
        <v>1.3</v>
      </c>
      <c r="N18" s="429">
        <f t="shared" si="0"/>
        <v>3.95</v>
      </c>
      <c r="O18" s="429">
        <f t="shared" si="1"/>
        <v>2.63333333333333</v>
      </c>
      <c r="P18" s="412" t="s">
        <v>37</v>
      </c>
      <c r="Q18" s="412" t="s">
        <v>26</v>
      </c>
      <c r="S18" s="442"/>
      <c r="T18" s="443"/>
    </row>
    <row r="19" s="403" customFormat="1" ht="15" spans="1:20">
      <c r="A19" s="404" t="s">
        <v>1</v>
      </c>
      <c r="B19" s="22">
        <f>SUBTOTAL(3,$C$5:C19)</f>
        <v>15</v>
      </c>
      <c r="C19" s="411" t="s">
        <v>93</v>
      </c>
      <c r="D19" s="412" t="s">
        <v>94</v>
      </c>
      <c r="E19" s="412" t="s">
        <v>95</v>
      </c>
      <c r="F19" s="412" t="s">
        <v>96</v>
      </c>
      <c r="G19" s="412" t="s">
        <v>97</v>
      </c>
      <c r="H19" s="418">
        <v>9855836067</v>
      </c>
      <c r="I19" s="412" t="s">
        <v>98</v>
      </c>
      <c r="J19" s="430">
        <v>130009342451</v>
      </c>
      <c r="K19" s="431">
        <v>6.16</v>
      </c>
      <c r="L19" s="431">
        <v>7.3</v>
      </c>
      <c r="M19" s="431">
        <v>6.98</v>
      </c>
      <c r="N19" s="429">
        <f t="shared" si="0"/>
        <v>20.44</v>
      </c>
      <c r="O19" s="429">
        <f t="shared" si="1"/>
        <v>13.6266666666667</v>
      </c>
      <c r="P19" s="431" t="s">
        <v>25</v>
      </c>
      <c r="Q19" s="412" t="s">
        <v>99</v>
      </c>
      <c r="S19" s="442"/>
      <c r="T19" s="443"/>
    </row>
    <row r="20" s="403" customFormat="1" ht="15" spans="1:20">
      <c r="A20" s="404" t="s">
        <v>1</v>
      </c>
      <c r="B20" s="22">
        <f>SUBTOTAL(3,$C$5:C20)</f>
        <v>16</v>
      </c>
      <c r="C20" s="411" t="s">
        <v>93</v>
      </c>
      <c r="D20" s="412" t="s">
        <v>94</v>
      </c>
      <c r="E20" s="412" t="s">
        <v>100</v>
      </c>
      <c r="F20" s="412" t="s">
        <v>101</v>
      </c>
      <c r="G20" s="412" t="s">
        <v>97</v>
      </c>
      <c r="H20" s="418">
        <v>9463858554</v>
      </c>
      <c r="I20" s="412" t="s">
        <v>102</v>
      </c>
      <c r="J20" s="430">
        <v>130009342212</v>
      </c>
      <c r="K20" s="431">
        <v>5.19</v>
      </c>
      <c r="L20" s="431">
        <v>7.1</v>
      </c>
      <c r="M20" s="431">
        <v>6.3</v>
      </c>
      <c r="N20" s="429">
        <f t="shared" si="0"/>
        <v>18.59</v>
      </c>
      <c r="O20" s="429">
        <f t="shared" si="1"/>
        <v>12.3933333333333</v>
      </c>
      <c r="P20" s="431" t="s">
        <v>25</v>
      </c>
      <c r="Q20" s="412" t="s">
        <v>99</v>
      </c>
      <c r="S20" s="442"/>
      <c r="T20" s="443"/>
    </row>
    <row r="21" s="403" customFormat="1" ht="15" spans="1:20">
      <c r="A21" s="404" t="s">
        <v>1</v>
      </c>
      <c r="B21" s="22">
        <f>SUBTOTAL(3,$C$5:C21)</f>
        <v>17</v>
      </c>
      <c r="C21" s="411" t="s">
        <v>93</v>
      </c>
      <c r="D21" s="412" t="s">
        <v>94</v>
      </c>
      <c r="E21" s="412" t="s">
        <v>103</v>
      </c>
      <c r="F21" s="412" t="s">
        <v>104</v>
      </c>
      <c r="G21" s="412" t="s">
        <v>97</v>
      </c>
      <c r="H21" s="418">
        <v>9914986472</v>
      </c>
      <c r="I21" s="412" t="s">
        <v>102</v>
      </c>
      <c r="J21" s="430">
        <v>13000934214</v>
      </c>
      <c r="K21" s="431">
        <v>4.92</v>
      </c>
      <c r="L21" s="431">
        <v>6.62</v>
      </c>
      <c r="M21" s="431">
        <v>5.04</v>
      </c>
      <c r="N21" s="429">
        <f t="shared" si="0"/>
        <v>16.58</v>
      </c>
      <c r="O21" s="429">
        <f t="shared" si="1"/>
        <v>11.0533333333333</v>
      </c>
      <c r="P21" s="431" t="s">
        <v>25</v>
      </c>
      <c r="Q21" s="412" t="s">
        <v>99</v>
      </c>
      <c r="S21" s="442"/>
      <c r="T21" s="443"/>
    </row>
    <row r="22" s="403" customFormat="1" ht="15" spans="1:20">
      <c r="A22" s="404" t="s">
        <v>1</v>
      </c>
      <c r="B22" s="22">
        <f>SUBTOTAL(3,$C$5:C22)</f>
        <v>18</v>
      </c>
      <c r="C22" s="411" t="s">
        <v>93</v>
      </c>
      <c r="D22" s="412" t="s">
        <v>105</v>
      </c>
      <c r="E22" s="412" t="s">
        <v>106</v>
      </c>
      <c r="F22" s="412" t="s">
        <v>107</v>
      </c>
      <c r="G22" s="412" t="s">
        <v>108</v>
      </c>
      <c r="H22" s="418">
        <v>9814140057</v>
      </c>
      <c r="I22" s="412" t="s">
        <v>109</v>
      </c>
      <c r="J22" s="430">
        <v>130008634178</v>
      </c>
      <c r="K22" s="431">
        <v>15.2</v>
      </c>
      <c r="L22" s="431">
        <v>15.1</v>
      </c>
      <c r="M22" s="431">
        <v>14.7</v>
      </c>
      <c r="N22" s="429">
        <f t="shared" si="0"/>
        <v>45</v>
      </c>
      <c r="O22" s="429">
        <f t="shared" si="1"/>
        <v>30</v>
      </c>
      <c r="P22" s="431" t="s">
        <v>25</v>
      </c>
      <c r="Q22" s="412" t="s">
        <v>110</v>
      </c>
      <c r="S22" s="442"/>
      <c r="T22" s="443"/>
    </row>
    <row r="23" s="403" customFormat="1" ht="15" spans="1:20">
      <c r="A23" s="404" t="s">
        <v>1</v>
      </c>
      <c r="B23" s="22">
        <f>SUBTOTAL(3,$C$5:C23)</f>
        <v>19</v>
      </c>
      <c r="C23" s="411" t="s">
        <v>93</v>
      </c>
      <c r="D23" s="412" t="s">
        <v>105</v>
      </c>
      <c r="E23" s="412" t="s">
        <v>106</v>
      </c>
      <c r="F23" s="412" t="s">
        <v>107</v>
      </c>
      <c r="G23" s="412" t="s">
        <v>108</v>
      </c>
      <c r="H23" s="418">
        <v>9814140057</v>
      </c>
      <c r="I23" s="412" t="s">
        <v>109</v>
      </c>
      <c r="J23" s="430">
        <v>130008634282</v>
      </c>
      <c r="K23" s="431">
        <v>16.1</v>
      </c>
      <c r="L23" s="431">
        <v>16.2</v>
      </c>
      <c r="M23" s="431">
        <v>15.1</v>
      </c>
      <c r="N23" s="429">
        <f t="shared" si="0"/>
        <v>47.4</v>
      </c>
      <c r="O23" s="429">
        <f t="shared" si="1"/>
        <v>31.6</v>
      </c>
      <c r="P23" s="431" t="s">
        <v>25</v>
      </c>
      <c r="Q23" s="412" t="s">
        <v>110</v>
      </c>
      <c r="S23" s="442"/>
      <c r="T23" s="443"/>
    </row>
    <row r="24" s="403" customFormat="1" ht="15" spans="1:20">
      <c r="A24" s="404" t="s">
        <v>1</v>
      </c>
      <c r="B24" s="22">
        <f>SUBTOTAL(3,$C$5:C24)</f>
        <v>20</v>
      </c>
      <c r="C24" s="411" t="s">
        <v>93</v>
      </c>
      <c r="D24" s="412" t="s">
        <v>111</v>
      </c>
      <c r="E24" s="412" t="s">
        <v>112</v>
      </c>
      <c r="F24" s="412" t="s">
        <v>113</v>
      </c>
      <c r="G24" s="412" t="s">
        <v>114</v>
      </c>
      <c r="H24" s="418">
        <v>8146852748</v>
      </c>
      <c r="I24" s="412" t="s">
        <v>102</v>
      </c>
      <c r="J24" s="430">
        <v>130014128103</v>
      </c>
      <c r="K24" s="431">
        <v>6.5</v>
      </c>
      <c r="L24" s="431">
        <v>6.6</v>
      </c>
      <c r="M24" s="431">
        <v>6.4</v>
      </c>
      <c r="N24" s="429">
        <f t="shared" si="0"/>
        <v>19.5</v>
      </c>
      <c r="O24" s="429">
        <f t="shared" si="1"/>
        <v>13</v>
      </c>
      <c r="P24" s="431" t="s">
        <v>25</v>
      </c>
      <c r="Q24" s="412" t="s">
        <v>99</v>
      </c>
      <c r="S24" s="442"/>
      <c r="T24" s="443"/>
    </row>
    <row r="25" s="403" customFormat="1" ht="15" spans="1:20">
      <c r="A25" s="404" t="s">
        <v>1</v>
      </c>
      <c r="B25" s="22">
        <f>SUBTOTAL(3,$C$5:C25)</f>
        <v>21</v>
      </c>
      <c r="C25" s="411" t="s">
        <v>93</v>
      </c>
      <c r="D25" s="412" t="s">
        <v>111</v>
      </c>
      <c r="E25" s="412" t="s">
        <v>115</v>
      </c>
      <c r="F25" s="412" t="s">
        <v>116</v>
      </c>
      <c r="G25" s="412" t="s">
        <v>117</v>
      </c>
      <c r="H25" s="418">
        <v>9463105801</v>
      </c>
      <c r="I25" s="412" t="s">
        <v>98</v>
      </c>
      <c r="J25" s="430">
        <v>130006049685</v>
      </c>
      <c r="K25" s="431">
        <v>7.4</v>
      </c>
      <c r="L25" s="431">
        <v>7.9</v>
      </c>
      <c r="M25" s="431">
        <v>7.6</v>
      </c>
      <c r="N25" s="429">
        <f t="shared" si="0"/>
        <v>22.9</v>
      </c>
      <c r="O25" s="429">
        <f t="shared" si="1"/>
        <v>15.2666666666667</v>
      </c>
      <c r="P25" s="431" t="s">
        <v>118</v>
      </c>
      <c r="Q25" s="412" t="s">
        <v>99</v>
      </c>
      <c r="S25" s="442"/>
      <c r="T25" s="443"/>
    </row>
    <row r="26" s="403" customFormat="1" ht="15" spans="1:20">
      <c r="A26" s="404" t="s">
        <v>1</v>
      </c>
      <c r="B26" s="22">
        <f>SUBTOTAL(3,$C$5:C26)</f>
        <v>22</v>
      </c>
      <c r="C26" s="411" t="s">
        <v>119</v>
      </c>
      <c r="D26" s="411" t="s">
        <v>120</v>
      </c>
      <c r="E26" s="419" t="s">
        <v>44</v>
      </c>
      <c r="F26" s="419" t="s">
        <v>121</v>
      </c>
      <c r="G26" s="419" t="s">
        <v>122</v>
      </c>
      <c r="H26" s="411" t="s">
        <v>123</v>
      </c>
      <c r="I26" s="411" t="s">
        <v>68</v>
      </c>
      <c r="J26" s="411" t="s">
        <v>124</v>
      </c>
      <c r="K26" s="419">
        <v>0</v>
      </c>
      <c r="L26" s="419">
        <v>0</v>
      </c>
      <c r="M26" s="419">
        <v>0</v>
      </c>
      <c r="N26" s="429">
        <f t="shared" si="0"/>
        <v>0</v>
      </c>
      <c r="O26" s="429">
        <v>54.2</v>
      </c>
      <c r="P26" s="432" t="s">
        <v>118</v>
      </c>
      <c r="Q26" s="436" t="s">
        <v>125</v>
      </c>
      <c r="S26" s="442"/>
      <c r="T26" s="443"/>
    </row>
    <row r="27" s="403" customFormat="1" ht="15" spans="1:20">
      <c r="A27" s="404" t="s">
        <v>1</v>
      </c>
      <c r="B27" s="22">
        <f>SUBTOTAL(3,$C$5:C27)</f>
        <v>23</v>
      </c>
      <c r="C27" s="411" t="s">
        <v>119</v>
      </c>
      <c r="D27" s="411" t="s">
        <v>120</v>
      </c>
      <c r="E27" s="419" t="s">
        <v>44</v>
      </c>
      <c r="F27" s="419" t="s">
        <v>121</v>
      </c>
      <c r="G27" s="419" t="s">
        <v>122</v>
      </c>
      <c r="H27" s="411" t="s">
        <v>123</v>
      </c>
      <c r="I27" s="411" t="s">
        <v>68</v>
      </c>
      <c r="J27" s="411" t="s">
        <v>126</v>
      </c>
      <c r="K27" s="419">
        <v>0</v>
      </c>
      <c r="L27" s="419">
        <v>0</v>
      </c>
      <c r="M27" s="419">
        <v>0</v>
      </c>
      <c r="N27" s="429">
        <f t="shared" si="0"/>
        <v>0</v>
      </c>
      <c r="O27" s="429">
        <v>50.4</v>
      </c>
      <c r="P27" s="432" t="s">
        <v>118</v>
      </c>
      <c r="Q27" s="436" t="s">
        <v>125</v>
      </c>
      <c r="S27" s="442"/>
      <c r="T27" s="443"/>
    </row>
    <row r="28" s="403" customFormat="1" ht="15" spans="1:20">
      <c r="A28" s="404" t="s">
        <v>1</v>
      </c>
      <c r="B28" s="22">
        <f>SUBTOTAL(3,$C$5:C28)</f>
        <v>24</v>
      </c>
      <c r="C28" s="411" t="s">
        <v>119</v>
      </c>
      <c r="D28" s="411" t="s">
        <v>120</v>
      </c>
      <c r="E28" s="419" t="s">
        <v>44</v>
      </c>
      <c r="F28" s="419" t="s">
        <v>121</v>
      </c>
      <c r="G28" s="419" t="s">
        <v>122</v>
      </c>
      <c r="H28" s="411" t="s">
        <v>123</v>
      </c>
      <c r="I28" s="411" t="s">
        <v>68</v>
      </c>
      <c r="J28" s="411" t="s">
        <v>127</v>
      </c>
      <c r="K28" s="419">
        <v>0</v>
      </c>
      <c r="L28" s="419">
        <v>0</v>
      </c>
      <c r="M28" s="419">
        <v>0</v>
      </c>
      <c r="N28" s="429">
        <f t="shared" si="0"/>
        <v>0</v>
      </c>
      <c r="O28" s="429">
        <v>56.7</v>
      </c>
      <c r="P28" s="432" t="s">
        <v>118</v>
      </c>
      <c r="Q28" s="436" t="s">
        <v>125</v>
      </c>
      <c r="S28" s="442"/>
      <c r="T28" s="443"/>
    </row>
    <row r="29" s="403" customFormat="1" ht="15" spans="1:20">
      <c r="A29" s="404" t="s">
        <v>1</v>
      </c>
      <c r="B29" s="22">
        <f>SUBTOTAL(3,$C$5:C29)</f>
        <v>25</v>
      </c>
      <c r="C29" s="411" t="s">
        <v>119</v>
      </c>
      <c r="D29" s="411" t="s">
        <v>119</v>
      </c>
      <c r="E29" s="419" t="s">
        <v>128</v>
      </c>
      <c r="F29" s="419" t="s">
        <v>129</v>
      </c>
      <c r="G29" s="419" t="s">
        <v>130</v>
      </c>
      <c r="H29" s="411"/>
      <c r="I29" s="411" t="s">
        <v>131</v>
      </c>
      <c r="J29" s="411" t="s">
        <v>132</v>
      </c>
      <c r="K29" s="419">
        <v>0</v>
      </c>
      <c r="L29" s="419">
        <v>0</v>
      </c>
      <c r="M29" s="419">
        <v>0</v>
      </c>
      <c r="N29" s="429">
        <f t="shared" si="0"/>
        <v>0</v>
      </c>
      <c r="O29" s="429">
        <v>9.453</v>
      </c>
      <c r="P29" s="433" t="s">
        <v>118</v>
      </c>
      <c r="Q29" s="444" t="s">
        <v>133</v>
      </c>
      <c r="S29" s="442"/>
      <c r="T29" s="443"/>
    </row>
    <row r="30" s="403" customFormat="1" ht="15" spans="1:20">
      <c r="A30" s="404" t="s">
        <v>1</v>
      </c>
      <c r="B30" s="22">
        <f>SUBTOTAL(3,$C$5:C30)</f>
        <v>26</v>
      </c>
      <c r="C30" s="411" t="s">
        <v>119</v>
      </c>
      <c r="D30" s="411" t="s">
        <v>119</v>
      </c>
      <c r="E30" s="419" t="s">
        <v>128</v>
      </c>
      <c r="F30" s="419" t="s">
        <v>129</v>
      </c>
      <c r="G30" s="419" t="s">
        <v>130</v>
      </c>
      <c r="H30" s="411"/>
      <c r="I30" s="411" t="s">
        <v>131</v>
      </c>
      <c r="J30" s="411" t="s">
        <v>134</v>
      </c>
      <c r="K30" s="419">
        <v>0</v>
      </c>
      <c r="L30" s="419">
        <v>0</v>
      </c>
      <c r="M30" s="419">
        <v>0</v>
      </c>
      <c r="N30" s="429">
        <f t="shared" si="0"/>
        <v>0</v>
      </c>
      <c r="O30" s="429">
        <v>10.106</v>
      </c>
      <c r="P30" s="433" t="s">
        <v>118</v>
      </c>
      <c r="Q30" s="444" t="s">
        <v>133</v>
      </c>
      <c r="S30" s="442"/>
      <c r="T30" s="443"/>
    </row>
    <row r="31" s="403" customFormat="1" ht="15" spans="1:20">
      <c r="A31" s="404" t="s">
        <v>1</v>
      </c>
      <c r="B31" s="22">
        <f>SUBTOTAL(3,$C$5:C31)</f>
        <v>27</v>
      </c>
      <c r="C31" s="411" t="s">
        <v>119</v>
      </c>
      <c r="D31" s="411" t="s">
        <v>119</v>
      </c>
      <c r="E31" s="419" t="s">
        <v>128</v>
      </c>
      <c r="F31" s="419" t="s">
        <v>129</v>
      </c>
      <c r="G31" s="419" t="s">
        <v>130</v>
      </c>
      <c r="H31" s="411"/>
      <c r="I31" s="411" t="s">
        <v>131</v>
      </c>
      <c r="J31" s="411" t="s">
        <v>135</v>
      </c>
      <c r="K31" s="419">
        <v>0</v>
      </c>
      <c r="L31" s="419">
        <v>0</v>
      </c>
      <c r="M31" s="419">
        <v>0</v>
      </c>
      <c r="N31" s="429">
        <f t="shared" si="0"/>
        <v>0</v>
      </c>
      <c r="O31" s="429">
        <v>11.22</v>
      </c>
      <c r="P31" s="433" t="s">
        <v>118</v>
      </c>
      <c r="Q31" s="444" t="s">
        <v>133</v>
      </c>
      <c r="S31" s="442"/>
      <c r="T31" s="443"/>
    </row>
    <row r="32" s="403" customFormat="1" ht="15" spans="1:20">
      <c r="A32" s="404" t="s">
        <v>1</v>
      </c>
      <c r="B32" s="22">
        <f>SUBTOTAL(3,$C$5:C32)</f>
        <v>28</v>
      </c>
      <c r="C32" s="411" t="s">
        <v>119</v>
      </c>
      <c r="D32" s="411" t="s">
        <v>119</v>
      </c>
      <c r="E32" s="419" t="s">
        <v>136</v>
      </c>
      <c r="F32" s="419" t="s">
        <v>137</v>
      </c>
      <c r="G32" s="419" t="s">
        <v>138</v>
      </c>
      <c r="H32" s="419" t="s">
        <v>139</v>
      </c>
      <c r="I32" s="411" t="s">
        <v>131</v>
      </c>
      <c r="J32" s="411" t="s">
        <v>140</v>
      </c>
      <c r="K32" s="419">
        <v>0</v>
      </c>
      <c r="L32" s="419">
        <v>0</v>
      </c>
      <c r="M32" s="419">
        <v>0</v>
      </c>
      <c r="N32" s="429">
        <f t="shared" si="0"/>
        <v>0</v>
      </c>
      <c r="O32" s="429">
        <v>14.33</v>
      </c>
      <c r="P32" s="434" t="s">
        <v>118</v>
      </c>
      <c r="Q32" s="436" t="s">
        <v>133</v>
      </c>
      <c r="S32" s="442"/>
      <c r="T32" s="443"/>
    </row>
    <row r="33" s="403" customFormat="1" ht="15" spans="1:20">
      <c r="A33" s="404" t="s">
        <v>1</v>
      </c>
      <c r="B33" s="22">
        <f>SUBTOTAL(3,$C$5:C33)</f>
        <v>29</v>
      </c>
      <c r="C33" s="411" t="s">
        <v>119</v>
      </c>
      <c r="D33" s="419" t="s">
        <v>119</v>
      </c>
      <c r="E33" s="419" t="s">
        <v>136</v>
      </c>
      <c r="F33" s="419" t="s">
        <v>137</v>
      </c>
      <c r="G33" s="419" t="s">
        <v>138</v>
      </c>
      <c r="H33" s="419" t="s">
        <v>139</v>
      </c>
      <c r="I33" s="411" t="s">
        <v>131</v>
      </c>
      <c r="J33" s="435" t="s">
        <v>141</v>
      </c>
      <c r="K33" s="419">
        <v>0</v>
      </c>
      <c r="L33" s="419">
        <v>0</v>
      </c>
      <c r="M33" s="419">
        <v>0</v>
      </c>
      <c r="N33" s="429">
        <f t="shared" si="0"/>
        <v>0</v>
      </c>
      <c r="O33" s="429">
        <v>14.8</v>
      </c>
      <c r="P33" s="434" t="s">
        <v>118</v>
      </c>
      <c r="Q33" s="436" t="s">
        <v>133</v>
      </c>
      <c r="S33" s="442"/>
      <c r="T33" s="443"/>
    </row>
    <row r="34" s="403" customFormat="1" ht="15" spans="1:20">
      <c r="A34" s="404" t="s">
        <v>1</v>
      </c>
      <c r="B34" s="22">
        <f>SUBTOTAL(3,$C$5:C34)</f>
        <v>30</v>
      </c>
      <c r="C34" s="411" t="s">
        <v>142</v>
      </c>
      <c r="D34" s="420" t="s">
        <v>143</v>
      </c>
      <c r="E34" s="420" t="s">
        <v>144</v>
      </c>
      <c r="F34" s="420" t="s">
        <v>145</v>
      </c>
      <c r="G34" s="420" t="s">
        <v>146</v>
      </c>
      <c r="H34" s="420"/>
      <c r="I34" s="420" t="s">
        <v>68</v>
      </c>
      <c r="J34" s="420"/>
      <c r="K34" s="436">
        <v>8.57</v>
      </c>
      <c r="L34" s="436">
        <v>9.4</v>
      </c>
      <c r="M34" s="436">
        <v>8.18</v>
      </c>
      <c r="N34" s="429">
        <f t="shared" si="0"/>
        <v>26.15</v>
      </c>
      <c r="O34" s="429">
        <f t="shared" ref="O34:O97" si="2">N34*2/3</f>
        <v>17.4333333333333</v>
      </c>
      <c r="P34" s="419"/>
      <c r="Q34" s="411"/>
      <c r="S34" s="442"/>
      <c r="T34" s="443"/>
    </row>
    <row r="35" s="403" customFormat="1" ht="15" spans="1:20">
      <c r="A35" s="404" t="s">
        <v>1</v>
      </c>
      <c r="B35" s="22">
        <f>SUBTOTAL(3,$C$5:C35)</f>
        <v>31</v>
      </c>
      <c r="C35" s="411" t="s">
        <v>142</v>
      </c>
      <c r="D35" s="420" t="s">
        <v>143</v>
      </c>
      <c r="E35" s="420" t="s">
        <v>147</v>
      </c>
      <c r="F35" s="420" t="s">
        <v>145</v>
      </c>
      <c r="G35" s="420" t="s">
        <v>146</v>
      </c>
      <c r="H35" s="420"/>
      <c r="I35" s="420" t="s">
        <v>68</v>
      </c>
      <c r="J35" s="420"/>
      <c r="K35" s="436">
        <v>7.98</v>
      </c>
      <c r="L35" s="436">
        <v>8.9</v>
      </c>
      <c r="M35" s="436">
        <v>8.28</v>
      </c>
      <c r="N35" s="429">
        <f t="shared" si="0"/>
        <v>25.16</v>
      </c>
      <c r="O35" s="429">
        <f t="shared" si="2"/>
        <v>16.7733333333333</v>
      </c>
      <c r="P35" s="411"/>
      <c r="Q35" s="411"/>
      <c r="S35" s="442"/>
      <c r="T35" s="443"/>
    </row>
    <row r="36" s="403" customFormat="1" ht="15" spans="1:20">
      <c r="A36" s="404" t="s">
        <v>1</v>
      </c>
      <c r="B36" s="22">
        <f>SUBTOTAL(3,$C$5:C36)</f>
        <v>32</v>
      </c>
      <c r="C36" s="411" t="s">
        <v>142</v>
      </c>
      <c r="D36" s="420" t="s">
        <v>143</v>
      </c>
      <c r="E36" s="420" t="s">
        <v>147</v>
      </c>
      <c r="F36" s="420" t="s">
        <v>145</v>
      </c>
      <c r="G36" s="420"/>
      <c r="H36" s="420"/>
      <c r="I36" s="420" t="s">
        <v>92</v>
      </c>
      <c r="J36" s="420"/>
      <c r="K36" s="436">
        <v>1.98</v>
      </c>
      <c r="L36" s="436">
        <v>2.1</v>
      </c>
      <c r="M36" s="436">
        <v>1.86</v>
      </c>
      <c r="N36" s="429">
        <f t="shared" si="0"/>
        <v>5.94</v>
      </c>
      <c r="O36" s="429">
        <f t="shared" si="2"/>
        <v>3.96</v>
      </c>
      <c r="P36" s="411"/>
      <c r="Q36" s="411"/>
      <c r="S36" s="442"/>
      <c r="T36" s="443"/>
    </row>
    <row r="37" s="403" customFormat="1" ht="15" spans="1:20">
      <c r="A37" s="404" t="s">
        <v>1</v>
      </c>
      <c r="B37" s="22">
        <f>SUBTOTAL(3,$C$5:C37)</f>
        <v>33</v>
      </c>
      <c r="C37" s="411" t="s">
        <v>142</v>
      </c>
      <c r="D37" s="420" t="s">
        <v>148</v>
      </c>
      <c r="E37" s="420" t="s">
        <v>149</v>
      </c>
      <c r="F37" s="420" t="s">
        <v>150</v>
      </c>
      <c r="G37" s="420" t="s">
        <v>151</v>
      </c>
      <c r="H37" s="420"/>
      <c r="I37" s="420" t="s">
        <v>68</v>
      </c>
      <c r="J37" s="420" t="s">
        <v>152</v>
      </c>
      <c r="K37" s="436">
        <v>12.5</v>
      </c>
      <c r="L37" s="436">
        <v>11.4</v>
      </c>
      <c r="M37" s="436">
        <v>13</v>
      </c>
      <c r="N37" s="429">
        <f t="shared" si="0"/>
        <v>36.9</v>
      </c>
      <c r="O37" s="429">
        <f t="shared" si="2"/>
        <v>24.6</v>
      </c>
      <c r="P37" s="411"/>
      <c r="Q37" s="411"/>
      <c r="S37" s="442"/>
      <c r="T37" s="443"/>
    </row>
    <row r="38" s="403" customFormat="1" ht="15" spans="1:20">
      <c r="A38" s="404" t="s">
        <v>1</v>
      </c>
      <c r="B38" s="22">
        <f>SUBTOTAL(3,$C$5:C38)</f>
        <v>34</v>
      </c>
      <c r="C38" s="411" t="s">
        <v>142</v>
      </c>
      <c r="D38" s="420" t="s">
        <v>148</v>
      </c>
      <c r="E38" s="420" t="s">
        <v>153</v>
      </c>
      <c r="F38" s="420" t="s">
        <v>154</v>
      </c>
      <c r="G38" s="420" t="s">
        <v>151</v>
      </c>
      <c r="H38" s="420"/>
      <c r="I38" s="420" t="s">
        <v>155</v>
      </c>
      <c r="J38" s="420" t="s">
        <v>156</v>
      </c>
      <c r="K38" s="436">
        <v>7</v>
      </c>
      <c r="L38" s="436">
        <v>6.8</v>
      </c>
      <c r="M38" s="436">
        <v>7.1</v>
      </c>
      <c r="N38" s="429">
        <f t="shared" si="0"/>
        <v>20.9</v>
      </c>
      <c r="O38" s="429">
        <f t="shared" si="2"/>
        <v>13.9333333333333</v>
      </c>
      <c r="P38" s="411"/>
      <c r="Q38" s="411"/>
      <c r="S38" s="442"/>
      <c r="T38" s="443"/>
    </row>
    <row r="39" s="403" customFormat="1" ht="15" spans="1:20">
      <c r="A39" s="404" t="s">
        <v>1</v>
      </c>
      <c r="B39" s="22">
        <f>SUBTOTAL(3,$C$5:C39)</f>
        <v>35</v>
      </c>
      <c r="C39" s="411" t="s">
        <v>142</v>
      </c>
      <c r="D39" s="420" t="s">
        <v>148</v>
      </c>
      <c r="E39" s="420" t="s">
        <v>157</v>
      </c>
      <c r="F39" s="420" t="s">
        <v>158</v>
      </c>
      <c r="G39" s="420" t="s">
        <v>159</v>
      </c>
      <c r="H39" s="420"/>
      <c r="I39" s="420" t="s">
        <v>155</v>
      </c>
      <c r="J39" s="420" t="s">
        <v>160</v>
      </c>
      <c r="K39" s="436">
        <v>7.7</v>
      </c>
      <c r="L39" s="436">
        <v>6.5</v>
      </c>
      <c r="M39" s="436">
        <v>7.5</v>
      </c>
      <c r="N39" s="429">
        <f t="shared" si="0"/>
        <v>21.7</v>
      </c>
      <c r="O39" s="429">
        <f t="shared" si="2"/>
        <v>14.4666666666667</v>
      </c>
      <c r="P39" s="411"/>
      <c r="Q39" s="411"/>
      <c r="S39" s="442"/>
      <c r="T39" s="443"/>
    </row>
    <row r="40" s="403" customFormat="1" ht="15" spans="1:20">
      <c r="A40" s="404" t="s">
        <v>1</v>
      </c>
      <c r="B40" s="22">
        <f>SUBTOTAL(3,$C$5:C40)</f>
        <v>36</v>
      </c>
      <c r="C40" s="411" t="s">
        <v>142</v>
      </c>
      <c r="D40" s="420" t="s">
        <v>148</v>
      </c>
      <c r="E40" s="420" t="s">
        <v>161</v>
      </c>
      <c r="F40" s="420" t="s">
        <v>162</v>
      </c>
      <c r="G40" s="420" t="s">
        <v>159</v>
      </c>
      <c r="H40" s="420"/>
      <c r="I40" s="420" t="s">
        <v>155</v>
      </c>
      <c r="J40" s="420" t="s">
        <v>163</v>
      </c>
      <c r="K40" s="436">
        <v>7.1</v>
      </c>
      <c r="L40" s="436">
        <v>6.2</v>
      </c>
      <c r="M40" s="436">
        <v>7.8</v>
      </c>
      <c r="N40" s="429">
        <f t="shared" si="0"/>
        <v>21.1</v>
      </c>
      <c r="O40" s="429">
        <f t="shared" si="2"/>
        <v>14.0666666666667</v>
      </c>
      <c r="P40" s="437"/>
      <c r="Q40" s="437"/>
      <c r="S40" s="442"/>
      <c r="T40" s="443"/>
    </row>
    <row r="41" s="403" customFormat="1" ht="15" spans="1:20">
      <c r="A41" s="404" t="s">
        <v>1</v>
      </c>
      <c r="B41" s="22">
        <f>SUBTOTAL(3,$C$5:C41)</f>
        <v>37</v>
      </c>
      <c r="C41" s="411" t="s">
        <v>142</v>
      </c>
      <c r="D41" s="420" t="s">
        <v>164</v>
      </c>
      <c r="E41" s="420" t="s">
        <v>165</v>
      </c>
      <c r="F41" s="420" t="s">
        <v>166</v>
      </c>
      <c r="G41" s="420" t="s">
        <v>167</v>
      </c>
      <c r="H41" s="420">
        <v>9814630714</v>
      </c>
      <c r="I41" s="420" t="s">
        <v>168</v>
      </c>
      <c r="J41" s="420" t="s">
        <v>169</v>
      </c>
      <c r="K41" s="436">
        <v>5.5</v>
      </c>
      <c r="L41" s="436">
        <v>6.8</v>
      </c>
      <c r="M41" s="436">
        <v>5.8</v>
      </c>
      <c r="N41" s="429">
        <f t="shared" si="0"/>
        <v>18.1</v>
      </c>
      <c r="O41" s="429">
        <f t="shared" si="2"/>
        <v>12.0666666666667</v>
      </c>
      <c r="P41" s="437"/>
      <c r="Q41" s="437"/>
      <c r="S41" s="442"/>
      <c r="T41" s="443"/>
    </row>
    <row r="42" s="403" customFormat="1" ht="15" spans="1:20">
      <c r="A42" s="404" t="s">
        <v>1</v>
      </c>
      <c r="B42" s="22">
        <f>SUBTOTAL(3,$C$5:C42)</f>
        <v>38</v>
      </c>
      <c r="C42" s="411" t="s">
        <v>142</v>
      </c>
      <c r="D42" s="420" t="s">
        <v>164</v>
      </c>
      <c r="E42" s="420" t="s">
        <v>170</v>
      </c>
      <c r="F42" s="420" t="s">
        <v>171</v>
      </c>
      <c r="G42" s="420" t="s">
        <v>172</v>
      </c>
      <c r="H42" s="420">
        <v>9780798115</v>
      </c>
      <c r="I42" s="420" t="s">
        <v>173</v>
      </c>
      <c r="J42" s="420" t="s">
        <v>174</v>
      </c>
      <c r="K42" s="436">
        <v>11.2</v>
      </c>
      <c r="L42" s="436"/>
      <c r="M42" s="436"/>
      <c r="N42" s="429">
        <f t="shared" si="0"/>
        <v>11.2</v>
      </c>
      <c r="O42" s="429">
        <f t="shared" si="2"/>
        <v>7.46666666666667</v>
      </c>
      <c r="P42" s="437" t="s">
        <v>175</v>
      </c>
      <c r="Q42" s="437"/>
      <c r="S42" s="442"/>
      <c r="T42" s="443"/>
    </row>
    <row r="43" s="403" customFormat="1" ht="15" spans="1:20">
      <c r="A43" s="404" t="s">
        <v>1</v>
      </c>
      <c r="B43" s="22">
        <f>SUBTOTAL(3,$C$5:C43)</f>
        <v>39</v>
      </c>
      <c r="C43" s="411" t="s">
        <v>142</v>
      </c>
      <c r="D43" s="420" t="s">
        <v>164</v>
      </c>
      <c r="E43" s="420" t="s">
        <v>176</v>
      </c>
      <c r="F43" s="420" t="s">
        <v>145</v>
      </c>
      <c r="G43" s="420" t="s">
        <v>177</v>
      </c>
      <c r="H43" s="420">
        <v>9780521781</v>
      </c>
      <c r="I43" s="420" t="s">
        <v>68</v>
      </c>
      <c r="J43" s="420" t="s">
        <v>178</v>
      </c>
      <c r="K43" s="436">
        <v>5.4</v>
      </c>
      <c r="L43" s="436"/>
      <c r="M43" s="436"/>
      <c r="N43" s="429">
        <f t="shared" si="0"/>
        <v>5.4</v>
      </c>
      <c r="O43" s="429">
        <f t="shared" si="2"/>
        <v>3.6</v>
      </c>
      <c r="P43" s="437" t="s">
        <v>175</v>
      </c>
      <c r="Q43" s="437"/>
      <c r="S43" s="442"/>
      <c r="T43" s="443"/>
    </row>
    <row r="44" s="403" customFormat="1" ht="15" spans="1:20">
      <c r="A44" s="404" t="s">
        <v>1</v>
      </c>
      <c r="B44" s="22">
        <f>SUBTOTAL(3,$C$5:C44)</f>
        <v>40</v>
      </c>
      <c r="C44" s="411" t="s">
        <v>142</v>
      </c>
      <c r="D44" s="420" t="s">
        <v>164</v>
      </c>
      <c r="E44" s="420" t="s">
        <v>179</v>
      </c>
      <c r="F44" s="420" t="s">
        <v>180</v>
      </c>
      <c r="G44" s="420" t="s">
        <v>181</v>
      </c>
      <c r="H44" s="420"/>
      <c r="I44" s="420" t="s">
        <v>68</v>
      </c>
      <c r="J44" s="420" t="s">
        <v>182</v>
      </c>
      <c r="K44" s="436">
        <v>12.12</v>
      </c>
      <c r="L44" s="436">
        <v>11.8</v>
      </c>
      <c r="M44" s="436">
        <v>12</v>
      </c>
      <c r="N44" s="429">
        <f t="shared" si="0"/>
        <v>35.92</v>
      </c>
      <c r="O44" s="429">
        <f t="shared" si="2"/>
        <v>23.9466666666667</v>
      </c>
      <c r="P44" s="437"/>
      <c r="Q44" s="437"/>
      <c r="S44" s="442"/>
      <c r="T44" s="443"/>
    </row>
    <row r="45" s="403" customFormat="1" ht="15" spans="1:20">
      <c r="A45" s="404" t="s">
        <v>1</v>
      </c>
      <c r="B45" s="22">
        <f>SUBTOTAL(3,$C$5:C45)</f>
        <v>41</v>
      </c>
      <c r="C45" s="411" t="s">
        <v>142</v>
      </c>
      <c r="D45" s="420" t="s">
        <v>164</v>
      </c>
      <c r="E45" s="420" t="s">
        <v>183</v>
      </c>
      <c r="F45" s="420" t="s">
        <v>166</v>
      </c>
      <c r="G45" s="420" t="s">
        <v>167</v>
      </c>
      <c r="H45" s="420">
        <v>8360889725</v>
      </c>
      <c r="I45" s="420" t="s">
        <v>184</v>
      </c>
      <c r="J45" s="420"/>
      <c r="K45" s="436">
        <v>0.75</v>
      </c>
      <c r="L45" s="436">
        <v>0.75</v>
      </c>
      <c r="M45" s="436">
        <v>0.8</v>
      </c>
      <c r="N45" s="429">
        <f t="shared" si="0"/>
        <v>2.3</v>
      </c>
      <c r="O45" s="429">
        <f t="shared" si="2"/>
        <v>1.53333333333333</v>
      </c>
      <c r="P45" s="437"/>
      <c r="Q45" s="437"/>
      <c r="S45" s="442"/>
      <c r="T45" s="443"/>
    </row>
    <row r="46" s="403" customFormat="1" ht="15" spans="1:20">
      <c r="A46" s="404" t="s">
        <v>1</v>
      </c>
      <c r="B46" s="22">
        <f>SUBTOTAL(3,$C$5:C46)</f>
        <v>42</v>
      </c>
      <c r="C46" s="411" t="s">
        <v>142</v>
      </c>
      <c r="D46" s="420" t="s">
        <v>164</v>
      </c>
      <c r="E46" s="420" t="s">
        <v>185</v>
      </c>
      <c r="F46" s="420" t="s">
        <v>166</v>
      </c>
      <c r="G46" s="420" t="s">
        <v>167</v>
      </c>
      <c r="H46" s="420">
        <v>9780330714</v>
      </c>
      <c r="I46" s="420" t="s">
        <v>184</v>
      </c>
      <c r="J46" s="420"/>
      <c r="K46" s="436">
        <v>0.7</v>
      </c>
      <c r="L46" s="436">
        <v>0.7</v>
      </c>
      <c r="M46" s="436">
        <v>0.7</v>
      </c>
      <c r="N46" s="429">
        <f t="shared" si="0"/>
        <v>2.1</v>
      </c>
      <c r="O46" s="429">
        <f t="shared" si="2"/>
        <v>1.4</v>
      </c>
      <c r="P46" s="437"/>
      <c r="Q46" s="437"/>
      <c r="S46" s="442"/>
      <c r="T46" s="443"/>
    </row>
    <row r="47" s="403" customFormat="1" ht="15" spans="1:20">
      <c r="A47" s="404" t="s">
        <v>1</v>
      </c>
      <c r="B47" s="22">
        <f>SUBTOTAL(3,$C$5:C47)</f>
        <v>43</v>
      </c>
      <c r="C47" s="411" t="s">
        <v>142</v>
      </c>
      <c r="D47" s="420" t="s">
        <v>164</v>
      </c>
      <c r="E47" s="420" t="s">
        <v>183</v>
      </c>
      <c r="F47" s="420" t="s">
        <v>166</v>
      </c>
      <c r="G47" s="420" t="s">
        <v>167</v>
      </c>
      <c r="H47" s="420">
        <v>8360889725</v>
      </c>
      <c r="I47" s="420" t="s">
        <v>186</v>
      </c>
      <c r="J47" s="420"/>
      <c r="K47" s="436">
        <v>0.6</v>
      </c>
      <c r="L47" s="436">
        <v>0.6</v>
      </c>
      <c r="M47" s="436">
        <v>0.6</v>
      </c>
      <c r="N47" s="429">
        <f t="shared" si="0"/>
        <v>1.8</v>
      </c>
      <c r="O47" s="429">
        <f t="shared" si="2"/>
        <v>1.2</v>
      </c>
      <c r="P47" s="437"/>
      <c r="Q47" s="437"/>
      <c r="S47" s="442"/>
      <c r="T47" s="443"/>
    </row>
    <row r="48" s="403" customFormat="1" customHeight="1" spans="1:20">
      <c r="A48" s="404" t="s">
        <v>1</v>
      </c>
      <c r="B48" s="22">
        <f>SUBTOTAL(3,$C$5:C48)</f>
        <v>44</v>
      </c>
      <c r="C48" s="411" t="s">
        <v>142</v>
      </c>
      <c r="D48" s="420" t="s">
        <v>164</v>
      </c>
      <c r="E48" s="420" t="s">
        <v>187</v>
      </c>
      <c r="F48" s="420" t="s">
        <v>188</v>
      </c>
      <c r="G48" s="420" t="s">
        <v>164</v>
      </c>
      <c r="H48" s="420">
        <v>9464814057</v>
      </c>
      <c r="I48" s="420" t="s">
        <v>155</v>
      </c>
      <c r="J48" s="420" t="s">
        <v>189</v>
      </c>
      <c r="K48" s="436">
        <v>8.5</v>
      </c>
      <c r="L48" s="436">
        <v>8.4</v>
      </c>
      <c r="M48" s="436">
        <v>8.6</v>
      </c>
      <c r="N48" s="429">
        <f t="shared" si="0"/>
        <v>25.5</v>
      </c>
      <c r="O48" s="429">
        <f t="shared" si="2"/>
        <v>17</v>
      </c>
      <c r="P48" s="437"/>
      <c r="Q48" s="437"/>
      <c r="S48" s="442"/>
      <c r="T48" s="443"/>
    </row>
    <row r="49" s="403" customFormat="1" customHeight="1" spans="1:20">
      <c r="A49" s="404" t="s">
        <v>1</v>
      </c>
      <c r="B49" s="22">
        <f>SUBTOTAL(3,$C$5:C49)</f>
        <v>45</v>
      </c>
      <c r="C49" s="411" t="s">
        <v>142</v>
      </c>
      <c r="D49" s="420" t="s">
        <v>164</v>
      </c>
      <c r="E49" s="420" t="s">
        <v>190</v>
      </c>
      <c r="F49" s="420" t="s">
        <v>191</v>
      </c>
      <c r="G49" s="420" t="s">
        <v>192</v>
      </c>
      <c r="H49" s="420">
        <v>9501419363</v>
      </c>
      <c r="I49" s="420" t="s">
        <v>155</v>
      </c>
      <c r="J49" s="420" t="s">
        <v>193</v>
      </c>
      <c r="K49" s="436">
        <v>7.6</v>
      </c>
      <c r="L49" s="436">
        <v>7.8</v>
      </c>
      <c r="M49" s="436">
        <v>7.4</v>
      </c>
      <c r="N49" s="429">
        <f t="shared" si="0"/>
        <v>22.8</v>
      </c>
      <c r="O49" s="429">
        <f t="shared" si="2"/>
        <v>15.2</v>
      </c>
      <c r="P49" s="419"/>
      <c r="Q49" s="411"/>
      <c r="S49" s="442"/>
      <c r="T49" s="443"/>
    </row>
    <row r="50" s="403" customFormat="1" customHeight="1" spans="1:20">
      <c r="A50" s="404" t="s">
        <v>1</v>
      </c>
      <c r="B50" s="22">
        <f>SUBTOTAL(3,$C$5:C50)</f>
        <v>46</v>
      </c>
      <c r="C50" s="411" t="s">
        <v>142</v>
      </c>
      <c r="D50" s="420" t="s">
        <v>164</v>
      </c>
      <c r="E50" s="420" t="s">
        <v>194</v>
      </c>
      <c r="F50" s="420" t="s">
        <v>195</v>
      </c>
      <c r="G50" s="420" t="s">
        <v>192</v>
      </c>
      <c r="H50" s="420">
        <v>9465071688</v>
      </c>
      <c r="I50" s="420" t="s">
        <v>155</v>
      </c>
      <c r="J50" s="420" t="s">
        <v>196</v>
      </c>
      <c r="K50" s="436">
        <v>8.6</v>
      </c>
      <c r="L50" s="436">
        <v>8.7</v>
      </c>
      <c r="M50" s="436">
        <v>8.4</v>
      </c>
      <c r="N50" s="429">
        <f t="shared" si="0"/>
        <v>25.7</v>
      </c>
      <c r="O50" s="429">
        <f t="shared" si="2"/>
        <v>17.1333333333333</v>
      </c>
      <c r="P50" s="419"/>
      <c r="Q50" s="411"/>
      <c r="S50" s="442"/>
      <c r="T50" s="443"/>
    </row>
    <row r="51" s="403" customFormat="1" customHeight="1" spans="1:20">
      <c r="A51" s="404" t="s">
        <v>1</v>
      </c>
      <c r="B51" s="22">
        <f>SUBTOTAL(3,$C$5:C51)</f>
        <v>47</v>
      </c>
      <c r="C51" s="411" t="s">
        <v>142</v>
      </c>
      <c r="D51" s="420" t="s">
        <v>164</v>
      </c>
      <c r="E51" s="420" t="s">
        <v>197</v>
      </c>
      <c r="F51" s="420" t="s">
        <v>198</v>
      </c>
      <c r="G51" s="420" t="s">
        <v>199</v>
      </c>
      <c r="H51" s="420">
        <v>9465427963</v>
      </c>
      <c r="I51" s="420" t="s">
        <v>155</v>
      </c>
      <c r="J51" s="420" t="s">
        <v>200</v>
      </c>
      <c r="K51" s="436">
        <v>9.1</v>
      </c>
      <c r="L51" s="436">
        <v>9.2</v>
      </c>
      <c r="M51" s="436">
        <v>9.1</v>
      </c>
      <c r="N51" s="429">
        <f t="shared" si="0"/>
        <v>27.4</v>
      </c>
      <c r="O51" s="429">
        <f t="shared" si="2"/>
        <v>18.2666666666667</v>
      </c>
      <c r="P51" s="419"/>
      <c r="Q51" s="411"/>
      <c r="S51" s="442"/>
      <c r="T51" s="443"/>
    </row>
    <row r="52" s="403" customFormat="1" customHeight="1" spans="1:20">
      <c r="A52" s="404" t="s">
        <v>1</v>
      </c>
      <c r="B52" s="22">
        <f>SUBTOTAL(3,$C$5:C52)</f>
        <v>48</v>
      </c>
      <c r="C52" s="411" t="s">
        <v>142</v>
      </c>
      <c r="D52" s="420" t="s">
        <v>164</v>
      </c>
      <c r="E52" s="420" t="s">
        <v>201</v>
      </c>
      <c r="F52" s="420" t="s">
        <v>202</v>
      </c>
      <c r="G52" s="420" t="s">
        <v>203</v>
      </c>
      <c r="H52" s="420">
        <v>9646550003</v>
      </c>
      <c r="I52" s="420" t="s">
        <v>155</v>
      </c>
      <c r="J52" s="420" t="s">
        <v>204</v>
      </c>
      <c r="K52" s="436">
        <v>6.9</v>
      </c>
      <c r="L52" s="436">
        <v>7.2</v>
      </c>
      <c r="M52" s="436">
        <v>6.9</v>
      </c>
      <c r="N52" s="429">
        <f t="shared" si="0"/>
        <v>21</v>
      </c>
      <c r="O52" s="429">
        <f t="shared" si="2"/>
        <v>14</v>
      </c>
      <c r="P52" s="419"/>
      <c r="Q52" s="411"/>
      <c r="S52" s="442"/>
      <c r="T52" s="443"/>
    </row>
    <row r="53" s="403" customFormat="1" ht="15" spans="1:20">
      <c r="A53" s="404" t="s">
        <v>1</v>
      </c>
      <c r="B53" s="22">
        <f>SUBTOTAL(3,$C$5:C53)</f>
        <v>49</v>
      </c>
      <c r="C53" s="411" t="s">
        <v>142</v>
      </c>
      <c r="D53" s="420" t="s">
        <v>164</v>
      </c>
      <c r="E53" s="420" t="s">
        <v>161</v>
      </c>
      <c r="F53" s="420" t="s">
        <v>205</v>
      </c>
      <c r="G53" s="420" t="s">
        <v>206</v>
      </c>
      <c r="H53" s="420">
        <v>8528300034</v>
      </c>
      <c r="I53" s="420" t="s">
        <v>155</v>
      </c>
      <c r="J53" s="420" t="s">
        <v>207</v>
      </c>
      <c r="K53" s="436">
        <v>8.4</v>
      </c>
      <c r="L53" s="436">
        <v>8.8</v>
      </c>
      <c r="M53" s="436">
        <v>8.6</v>
      </c>
      <c r="N53" s="429">
        <f t="shared" si="0"/>
        <v>25.8</v>
      </c>
      <c r="O53" s="429">
        <f t="shared" si="2"/>
        <v>17.2</v>
      </c>
      <c r="P53" s="419"/>
      <c r="Q53" s="411"/>
      <c r="S53" s="442"/>
      <c r="T53" s="443"/>
    </row>
    <row r="54" s="403" customFormat="1" ht="15" spans="1:20">
      <c r="A54" s="404" t="s">
        <v>1</v>
      </c>
      <c r="B54" s="22">
        <f>SUBTOTAL(3,$C$5:C54)</f>
        <v>50</v>
      </c>
      <c r="C54" s="411" t="s">
        <v>208</v>
      </c>
      <c r="D54" s="421" t="s">
        <v>209</v>
      </c>
      <c r="E54" s="421" t="s">
        <v>210</v>
      </c>
      <c r="F54" s="421" t="s">
        <v>211</v>
      </c>
      <c r="G54" s="421" t="s">
        <v>212</v>
      </c>
      <c r="H54" s="421">
        <v>9814852655</v>
      </c>
      <c r="I54" s="421" t="s">
        <v>213</v>
      </c>
      <c r="J54" s="419"/>
      <c r="K54" s="421">
        <v>7</v>
      </c>
      <c r="L54" s="421">
        <v>7.55</v>
      </c>
      <c r="M54" s="421">
        <v>6.95</v>
      </c>
      <c r="N54" s="429">
        <f t="shared" si="0"/>
        <v>21.5</v>
      </c>
      <c r="O54" s="429">
        <f t="shared" si="2"/>
        <v>14.3333333333333</v>
      </c>
      <c r="P54" s="422" t="s">
        <v>37</v>
      </c>
      <c r="Q54" s="422" t="s">
        <v>133</v>
      </c>
      <c r="S54" s="442"/>
      <c r="T54" s="443"/>
    </row>
    <row r="55" s="403" customFormat="1" ht="15" spans="1:20">
      <c r="A55" s="404" t="s">
        <v>1</v>
      </c>
      <c r="B55" s="22">
        <f>SUBTOTAL(3,$C$5:C55)</f>
        <v>51</v>
      </c>
      <c r="C55" s="411" t="s">
        <v>208</v>
      </c>
      <c r="D55" s="421" t="s">
        <v>209</v>
      </c>
      <c r="E55" s="421" t="s">
        <v>210</v>
      </c>
      <c r="F55" s="421" t="s">
        <v>211</v>
      </c>
      <c r="G55" s="421" t="s">
        <v>212</v>
      </c>
      <c r="H55" s="421">
        <v>9814852655</v>
      </c>
      <c r="I55" s="421" t="s">
        <v>213</v>
      </c>
      <c r="J55" s="419"/>
      <c r="K55" s="421">
        <v>6.9</v>
      </c>
      <c r="L55" s="421">
        <v>7.4</v>
      </c>
      <c r="M55" s="421">
        <v>6.8</v>
      </c>
      <c r="N55" s="429">
        <f t="shared" si="0"/>
        <v>21.1</v>
      </c>
      <c r="O55" s="429">
        <f t="shared" si="2"/>
        <v>14.0666666666667</v>
      </c>
      <c r="P55" s="422" t="s">
        <v>37</v>
      </c>
      <c r="Q55" s="422" t="s">
        <v>133</v>
      </c>
      <c r="S55" s="442"/>
      <c r="T55" s="443"/>
    </row>
    <row r="56" s="403" customFormat="1" ht="15" spans="1:20">
      <c r="A56" s="404" t="s">
        <v>1</v>
      </c>
      <c r="B56" s="22">
        <f>SUBTOTAL(3,$C$5:C56)</f>
        <v>52</v>
      </c>
      <c r="C56" s="411" t="s">
        <v>208</v>
      </c>
      <c r="D56" s="421" t="s">
        <v>209</v>
      </c>
      <c r="E56" s="421" t="s">
        <v>214</v>
      </c>
      <c r="F56" s="421" t="s">
        <v>215</v>
      </c>
      <c r="G56" s="421" t="s">
        <v>216</v>
      </c>
      <c r="H56" s="421">
        <v>9855398152</v>
      </c>
      <c r="I56" s="421" t="s">
        <v>213</v>
      </c>
      <c r="J56" s="419"/>
      <c r="K56" s="421">
        <v>7.1</v>
      </c>
      <c r="L56" s="421">
        <v>7.4</v>
      </c>
      <c r="M56" s="421">
        <v>7</v>
      </c>
      <c r="N56" s="429">
        <f t="shared" si="0"/>
        <v>21.5</v>
      </c>
      <c r="O56" s="429">
        <f t="shared" si="2"/>
        <v>14.3333333333333</v>
      </c>
      <c r="P56" s="422" t="s">
        <v>37</v>
      </c>
      <c r="Q56" s="422" t="s">
        <v>133</v>
      </c>
      <c r="S56" s="442"/>
      <c r="T56" s="443"/>
    </row>
    <row r="57" s="403" customFormat="1" ht="15" spans="1:20">
      <c r="A57" s="404" t="s">
        <v>1</v>
      </c>
      <c r="B57" s="22">
        <f>SUBTOTAL(3,$C$5:C57)</f>
        <v>53</v>
      </c>
      <c r="C57" s="411" t="s">
        <v>208</v>
      </c>
      <c r="D57" s="421" t="s">
        <v>217</v>
      </c>
      <c r="E57" s="421" t="s">
        <v>218</v>
      </c>
      <c r="F57" s="421" t="s">
        <v>219</v>
      </c>
      <c r="G57" s="421" t="s">
        <v>217</v>
      </c>
      <c r="H57" s="421">
        <v>9888000095</v>
      </c>
      <c r="I57" s="421" t="s">
        <v>213</v>
      </c>
      <c r="J57" s="432"/>
      <c r="K57" s="421">
        <v>5.54</v>
      </c>
      <c r="L57" s="421">
        <v>5.41</v>
      </c>
      <c r="M57" s="421">
        <v>5.55</v>
      </c>
      <c r="N57" s="429">
        <f t="shared" si="0"/>
        <v>16.5</v>
      </c>
      <c r="O57" s="429">
        <f t="shared" si="2"/>
        <v>11</v>
      </c>
      <c r="P57" s="422" t="s">
        <v>37</v>
      </c>
      <c r="Q57" s="422" t="s">
        <v>133</v>
      </c>
      <c r="S57" s="442"/>
      <c r="T57" s="443"/>
    </row>
    <row r="58" s="403" customFormat="1" ht="15" spans="1:20">
      <c r="A58" s="404" t="s">
        <v>1</v>
      </c>
      <c r="B58" s="22">
        <f>SUBTOTAL(3,$C$5:C58)</f>
        <v>54</v>
      </c>
      <c r="C58" s="411" t="s">
        <v>208</v>
      </c>
      <c r="D58" s="421" t="s">
        <v>217</v>
      </c>
      <c r="E58" s="421" t="s">
        <v>218</v>
      </c>
      <c r="F58" s="421" t="s">
        <v>219</v>
      </c>
      <c r="G58" s="421" t="s">
        <v>217</v>
      </c>
      <c r="H58" s="421">
        <v>9888000095</v>
      </c>
      <c r="I58" s="421" t="s">
        <v>213</v>
      </c>
      <c r="J58" s="432"/>
      <c r="K58" s="421">
        <v>5.3</v>
      </c>
      <c r="L58" s="421">
        <v>5.15</v>
      </c>
      <c r="M58" s="421">
        <v>5.32</v>
      </c>
      <c r="N58" s="429">
        <f t="shared" si="0"/>
        <v>15.77</v>
      </c>
      <c r="O58" s="429">
        <f t="shared" si="2"/>
        <v>10.5133333333333</v>
      </c>
      <c r="P58" s="422" t="s">
        <v>37</v>
      </c>
      <c r="Q58" s="422" t="s">
        <v>133</v>
      </c>
      <c r="S58" s="442"/>
      <c r="T58" s="443"/>
    </row>
    <row r="59" s="403" customFormat="1" ht="15" spans="1:20">
      <c r="A59" s="404" t="s">
        <v>1</v>
      </c>
      <c r="B59" s="22">
        <f>SUBTOTAL(3,$C$5:C59)</f>
        <v>55</v>
      </c>
      <c r="C59" s="411" t="s">
        <v>208</v>
      </c>
      <c r="D59" s="421" t="s">
        <v>220</v>
      </c>
      <c r="E59" s="421" t="s">
        <v>221</v>
      </c>
      <c r="F59" s="421" t="s">
        <v>222</v>
      </c>
      <c r="G59" s="421" t="s">
        <v>223</v>
      </c>
      <c r="H59" s="421">
        <v>9463030281</v>
      </c>
      <c r="I59" s="421" t="s">
        <v>224</v>
      </c>
      <c r="J59" s="432"/>
      <c r="K59" s="421">
        <v>13</v>
      </c>
      <c r="L59" s="421">
        <v>17</v>
      </c>
      <c r="M59" s="421">
        <v>15</v>
      </c>
      <c r="N59" s="429">
        <f t="shared" si="0"/>
        <v>45</v>
      </c>
      <c r="O59" s="429">
        <f t="shared" si="2"/>
        <v>30</v>
      </c>
      <c r="P59" s="422" t="s">
        <v>225</v>
      </c>
      <c r="Q59" s="422" t="s">
        <v>226</v>
      </c>
      <c r="S59" s="442"/>
      <c r="T59" s="443"/>
    </row>
    <row r="60" s="403" customFormat="1" ht="15" spans="1:20">
      <c r="A60" s="404" t="s">
        <v>1</v>
      </c>
      <c r="B60" s="22">
        <f>SUBTOTAL(3,$C$5:C60)</f>
        <v>56</v>
      </c>
      <c r="C60" s="411" t="s">
        <v>208</v>
      </c>
      <c r="D60" s="421" t="s">
        <v>220</v>
      </c>
      <c r="E60" s="421" t="s">
        <v>221</v>
      </c>
      <c r="F60" s="421" t="s">
        <v>222</v>
      </c>
      <c r="G60" s="421" t="s">
        <v>223</v>
      </c>
      <c r="H60" s="421">
        <v>9463030281</v>
      </c>
      <c r="I60" s="421" t="s">
        <v>224</v>
      </c>
      <c r="J60" s="432"/>
      <c r="K60" s="421">
        <v>14</v>
      </c>
      <c r="L60" s="421">
        <v>12</v>
      </c>
      <c r="M60" s="421">
        <v>16</v>
      </c>
      <c r="N60" s="429">
        <f t="shared" si="0"/>
        <v>42</v>
      </c>
      <c r="O60" s="429">
        <f t="shared" si="2"/>
        <v>28</v>
      </c>
      <c r="P60" s="422" t="s">
        <v>225</v>
      </c>
      <c r="Q60" s="422" t="s">
        <v>226</v>
      </c>
      <c r="S60" s="442"/>
      <c r="T60" s="443"/>
    </row>
    <row r="61" s="403" customFormat="1" ht="15" spans="1:20">
      <c r="A61" s="404" t="s">
        <v>1</v>
      </c>
      <c r="B61" s="22">
        <f>SUBTOTAL(3,$C$5:C61)</f>
        <v>57</v>
      </c>
      <c r="C61" s="411" t="s">
        <v>208</v>
      </c>
      <c r="D61" s="422" t="s">
        <v>220</v>
      </c>
      <c r="E61" s="422" t="s">
        <v>221</v>
      </c>
      <c r="F61" s="422" t="s">
        <v>222</v>
      </c>
      <c r="G61" s="422" t="s">
        <v>223</v>
      </c>
      <c r="H61" s="422">
        <v>9463030281</v>
      </c>
      <c r="I61" s="421" t="s">
        <v>213</v>
      </c>
      <c r="J61" s="432"/>
      <c r="K61" s="421">
        <v>6.2</v>
      </c>
      <c r="L61" s="421">
        <v>6.5</v>
      </c>
      <c r="M61" s="421">
        <v>7.1</v>
      </c>
      <c r="N61" s="429">
        <f t="shared" si="0"/>
        <v>19.8</v>
      </c>
      <c r="O61" s="429">
        <f t="shared" si="2"/>
        <v>13.2</v>
      </c>
      <c r="P61" s="421" t="s">
        <v>37</v>
      </c>
      <c r="Q61" s="422" t="s">
        <v>133</v>
      </c>
      <c r="S61" s="442"/>
      <c r="T61" s="443"/>
    </row>
    <row r="62" s="403" customFormat="1" customHeight="1" spans="1:20">
      <c r="A62" s="404" t="s">
        <v>1</v>
      </c>
      <c r="B62" s="22">
        <f>SUBTOTAL(3,$C$5:C62)</f>
        <v>58</v>
      </c>
      <c r="C62" s="411" t="s">
        <v>208</v>
      </c>
      <c r="D62" s="423" t="s">
        <v>220</v>
      </c>
      <c r="E62" s="423" t="s">
        <v>227</v>
      </c>
      <c r="F62" s="423" t="s">
        <v>228</v>
      </c>
      <c r="G62" s="423" t="s">
        <v>229</v>
      </c>
      <c r="H62" s="423">
        <v>9779790307</v>
      </c>
      <c r="I62" s="438" t="s">
        <v>213</v>
      </c>
      <c r="J62" s="432"/>
      <c r="K62" s="438">
        <v>7.2</v>
      </c>
      <c r="L62" s="438">
        <v>7.5</v>
      </c>
      <c r="M62" s="438">
        <v>6.9</v>
      </c>
      <c r="N62" s="429">
        <f t="shared" si="0"/>
        <v>21.6</v>
      </c>
      <c r="O62" s="429">
        <f t="shared" si="2"/>
        <v>14.4</v>
      </c>
      <c r="P62" s="438" t="s">
        <v>37</v>
      </c>
      <c r="Q62" s="423" t="s">
        <v>133</v>
      </c>
      <c r="S62" s="442"/>
      <c r="T62" s="443"/>
    </row>
    <row r="63" s="403" customFormat="1" ht="15" spans="1:20">
      <c r="A63" s="404" t="s">
        <v>1</v>
      </c>
      <c r="B63" s="22">
        <f>SUBTOTAL(3,$C$5:C63)</f>
        <v>59</v>
      </c>
      <c r="C63" s="411" t="s">
        <v>208</v>
      </c>
      <c r="D63" s="422" t="s">
        <v>220</v>
      </c>
      <c r="E63" s="422" t="s">
        <v>230</v>
      </c>
      <c r="F63" s="422" t="s">
        <v>231</v>
      </c>
      <c r="G63" s="422" t="s">
        <v>232</v>
      </c>
      <c r="H63" s="422">
        <v>9914797644</v>
      </c>
      <c r="I63" s="421" t="s">
        <v>213</v>
      </c>
      <c r="J63" s="432"/>
      <c r="K63" s="421">
        <v>6</v>
      </c>
      <c r="L63" s="421">
        <v>6.2</v>
      </c>
      <c r="M63" s="421">
        <v>5.9</v>
      </c>
      <c r="N63" s="429">
        <f t="shared" si="0"/>
        <v>18.1</v>
      </c>
      <c r="O63" s="429">
        <f t="shared" si="2"/>
        <v>12.0666666666667</v>
      </c>
      <c r="P63" s="421" t="s">
        <v>37</v>
      </c>
      <c r="Q63" s="422" t="s">
        <v>133</v>
      </c>
      <c r="S63" s="442"/>
      <c r="T63" s="443"/>
    </row>
    <row r="64" s="403" customFormat="1" ht="15" spans="1:20">
      <c r="A64" s="404" t="s">
        <v>1</v>
      </c>
      <c r="B64" s="22">
        <f>SUBTOTAL(3,$C$5:C64)</f>
        <v>60</v>
      </c>
      <c r="C64" s="411" t="s">
        <v>208</v>
      </c>
      <c r="D64" s="422" t="s">
        <v>220</v>
      </c>
      <c r="E64" s="422" t="s">
        <v>233</v>
      </c>
      <c r="F64" s="422" t="s">
        <v>234</v>
      </c>
      <c r="G64" s="422" t="s">
        <v>235</v>
      </c>
      <c r="H64" s="422">
        <v>9915077613</v>
      </c>
      <c r="I64" s="421" t="s">
        <v>236</v>
      </c>
      <c r="J64" s="432"/>
      <c r="K64" s="421">
        <v>1.1</v>
      </c>
      <c r="L64" s="421">
        <v>1.2</v>
      </c>
      <c r="M64" s="421">
        <v>1.1</v>
      </c>
      <c r="N64" s="429">
        <f t="shared" si="0"/>
        <v>3.4</v>
      </c>
      <c r="O64" s="429">
        <f t="shared" si="2"/>
        <v>2.26666666666667</v>
      </c>
      <c r="P64" s="421" t="s">
        <v>37</v>
      </c>
      <c r="Q64" s="422" t="s">
        <v>133</v>
      </c>
      <c r="S64" s="442"/>
      <c r="T64" s="443"/>
    </row>
    <row r="65" s="403" customFormat="1" ht="15" spans="1:20">
      <c r="A65" s="404" t="s">
        <v>1</v>
      </c>
      <c r="B65" s="22">
        <f>SUBTOTAL(3,$C$5:C65)</f>
        <v>61</v>
      </c>
      <c r="C65" s="411" t="s">
        <v>208</v>
      </c>
      <c r="D65" s="422" t="s">
        <v>237</v>
      </c>
      <c r="E65" s="422" t="s">
        <v>238</v>
      </c>
      <c r="F65" s="422" t="s">
        <v>214</v>
      </c>
      <c r="G65" s="422" t="s">
        <v>239</v>
      </c>
      <c r="H65" s="422">
        <v>9872190975</v>
      </c>
      <c r="I65" s="422" t="s">
        <v>213</v>
      </c>
      <c r="J65" s="432"/>
      <c r="K65" s="421">
        <v>8.159</v>
      </c>
      <c r="L65" s="421">
        <v>8.032</v>
      </c>
      <c r="M65" s="421">
        <v>8.217</v>
      </c>
      <c r="N65" s="429">
        <f t="shared" si="0"/>
        <v>24.408</v>
      </c>
      <c r="O65" s="429">
        <f t="shared" si="2"/>
        <v>16.272</v>
      </c>
      <c r="P65" s="421" t="s">
        <v>37</v>
      </c>
      <c r="Q65" s="422" t="s">
        <v>133</v>
      </c>
      <c r="S65" s="442"/>
      <c r="T65" s="443"/>
    </row>
    <row r="66" s="403" customFormat="1" ht="15" spans="1:20">
      <c r="A66" s="404" t="s">
        <v>1</v>
      </c>
      <c r="B66" s="22">
        <f>SUBTOTAL(3,$C$5:C66)</f>
        <v>62</v>
      </c>
      <c r="C66" s="411" t="s">
        <v>208</v>
      </c>
      <c r="D66" s="422" t="s">
        <v>237</v>
      </c>
      <c r="E66" s="422" t="s">
        <v>238</v>
      </c>
      <c r="F66" s="422" t="s">
        <v>214</v>
      </c>
      <c r="G66" s="422" t="s">
        <v>239</v>
      </c>
      <c r="H66" s="422">
        <v>9872190975</v>
      </c>
      <c r="I66" s="421" t="s">
        <v>213</v>
      </c>
      <c r="J66" s="432"/>
      <c r="K66" s="421">
        <v>7.218</v>
      </c>
      <c r="L66" s="421">
        <v>7.324</v>
      </c>
      <c r="M66" s="421">
        <v>7.119</v>
      </c>
      <c r="N66" s="429">
        <f t="shared" si="0"/>
        <v>21.661</v>
      </c>
      <c r="O66" s="429">
        <f t="shared" si="2"/>
        <v>14.4406666666667</v>
      </c>
      <c r="P66" s="421" t="s">
        <v>37</v>
      </c>
      <c r="Q66" s="422" t="s">
        <v>133</v>
      </c>
      <c r="S66" s="442"/>
      <c r="T66" s="443"/>
    </row>
    <row r="67" s="403" customFormat="1" ht="15" spans="1:20">
      <c r="A67" s="404" t="s">
        <v>1</v>
      </c>
      <c r="B67" s="22">
        <f>SUBTOTAL(3,$C$5:C67)</f>
        <v>63</v>
      </c>
      <c r="C67" s="411" t="s">
        <v>208</v>
      </c>
      <c r="D67" s="422" t="s">
        <v>240</v>
      </c>
      <c r="E67" s="422" t="s">
        <v>241</v>
      </c>
      <c r="F67" s="422" t="s">
        <v>242</v>
      </c>
      <c r="G67" s="422" t="s">
        <v>243</v>
      </c>
      <c r="H67" s="422">
        <v>9872699490</v>
      </c>
      <c r="I67" s="422" t="s">
        <v>244</v>
      </c>
      <c r="J67" s="432"/>
      <c r="K67" s="421">
        <v>6.2</v>
      </c>
      <c r="L67" s="421">
        <v>5.8</v>
      </c>
      <c r="M67" s="421">
        <v>6.3</v>
      </c>
      <c r="N67" s="429">
        <f t="shared" si="0"/>
        <v>18.3</v>
      </c>
      <c r="O67" s="429">
        <f t="shared" si="2"/>
        <v>12.2</v>
      </c>
      <c r="P67" s="421" t="s">
        <v>37</v>
      </c>
      <c r="Q67" s="422" t="s">
        <v>133</v>
      </c>
      <c r="S67" s="442"/>
      <c r="T67" s="443"/>
    </row>
    <row r="68" s="403" customFormat="1" ht="15" spans="1:20">
      <c r="A68" s="404" t="s">
        <v>1</v>
      </c>
      <c r="B68" s="22">
        <f>SUBTOTAL(3,$C$5:C68)</f>
        <v>64</v>
      </c>
      <c r="C68" s="411" t="s">
        <v>208</v>
      </c>
      <c r="D68" s="422" t="s">
        <v>245</v>
      </c>
      <c r="E68" s="422" t="s">
        <v>246</v>
      </c>
      <c r="F68" s="422" t="s">
        <v>247</v>
      </c>
      <c r="G68" s="422" t="s">
        <v>248</v>
      </c>
      <c r="H68" s="422">
        <v>9815930186</v>
      </c>
      <c r="I68" s="422" t="s">
        <v>249</v>
      </c>
      <c r="J68" s="432"/>
      <c r="K68" s="421">
        <v>8.7</v>
      </c>
      <c r="L68" s="421">
        <v>9.5</v>
      </c>
      <c r="M68" s="421">
        <v>8.5</v>
      </c>
      <c r="N68" s="429">
        <f t="shared" si="0"/>
        <v>26.7</v>
      </c>
      <c r="O68" s="429">
        <f t="shared" si="2"/>
        <v>17.8</v>
      </c>
      <c r="P68" s="421" t="s">
        <v>37</v>
      </c>
      <c r="Q68" s="422" t="s">
        <v>133</v>
      </c>
      <c r="S68" s="442"/>
      <c r="T68" s="443"/>
    </row>
    <row r="69" s="403" customFormat="1" ht="15" spans="1:20">
      <c r="A69" s="404" t="s">
        <v>1</v>
      </c>
      <c r="B69" s="22">
        <f>SUBTOTAL(3,$C$5:C69)</f>
        <v>65</v>
      </c>
      <c r="C69" s="419" t="s">
        <v>250</v>
      </c>
      <c r="D69" s="445" t="s">
        <v>251</v>
      </c>
      <c r="E69" s="445" t="s">
        <v>252</v>
      </c>
      <c r="F69" s="445" t="s">
        <v>253</v>
      </c>
      <c r="G69" s="445" t="s">
        <v>254</v>
      </c>
      <c r="H69" s="446"/>
      <c r="I69" s="445" t="s">
        <v>102</v>
      </c>
      <c r="J69" s="446" t="s">
        <v>255</v>
      </c>
      <c r="K69" s="450">
        <v>6.9</v>
      </c>
      <c r="L69" s="450">
        <v>7</v>
      </c>
      <c r="M69" s="451">
        <v>6.8</v>
      </c>
      <c r="N69" s="429">
        <f t="shared" ref="N69:N132" si="3">SUM(K69:M69)</f>
        <v>20.7</v>
      </c>
      <c r="O69" s="429">
        <f t="shared" si="2"/>
        <v>13.8</v>
      </c>
      <c r="P69" s="452" t="s">
        <v>37</v>
      </c>
      <c r="Q69" s="411"/>
      <c r="S69" s="442"/>
      <c r="T69" s="443"/>
    </row>
    <row r="70" s="403" customFormat="1" ht="15" spans="1:20">
      <c r="A70" s="404" t="s">
        <v>1</v>
      </c>
      <c r="B70" s="22">
        <f>SUBTOTAL(3,$C$5:C70)</f>
        <v>66</v>
      </c>
      <c r="C70" s="419" t="s">
        <v>250</v>
      </c>
      <c r="D70" s="445" t="s">
        <v>251</v>
      </c>
      <c r="E70" s="445" t="s">
        <v>252</v>
      </c>
      <c r="F70" s="445" t="s">
        <v>253</v>
      </c>
      <c r="G70" s="445" t="s">
        <v>254</v>
      </c>
      <c r="H70" s="446"/>
      <c r="I70" s="445" t="s">
        <v>102</v>
      </c>
      <c r="J70" s="446" t="s">
        <v>256</v>
      </c>
      <c r="K70" s="450">
        <v>8.2</v>
      </c>
      <c r="L70" s="450">
        <v>8.1</v>
      </c>
      <c r="M70" s="451">
        <v>7.95</v>
      </c>
      <c r="N70" s="429">
        <f t="shared" si="3"/>
        <v>24.25</v>
      </c>
      <c r="O70" s="429">
        <f t="shared" si="2"/>
        <v>16.1666666666667</v>
      </c>
      <c r="P70" s="452" t="s">
        <v>37</v>
      </c>
      <c r="Q70" s="411"/>
      <c r="S70" s="442"/>
      <c r="T70" s="443"/>
    </row>
    <row r="71" s="403" customFormat="1" ht="15" spans="1:20">
      <c r="A71" s="404" t="s">
        <v>1</v>
      </c>
      <c r="B71" s="22">
        <f>SUBTOTAL(3,$C$5:C71)</f>
        <v>67</v>
      </c>
      <c r="C71" s="419" t="s">
        <v>250</v>
      </c>
      <c r="D71" s="445" t="s">
        <v>251</v>
      </c>
      <c r="E71" s="445" t="s">
        <v>257</v>
      </c>
      <c r="F71" s="445" t="s">
        <v>258</v>
      </c>
      <c r="G71" s="445" t="s">
        <v>259</v>
      </c>
      <c r="H71" s="446"/>
      <c r="I71" s="445" t="s">
        <v>102</v>
      </c>
      <c r="J71" s="446" t="s">
        <v>260</v>
      </c>
      <c r="K71" s="450">
        <v>8.3</v>
      </c>
      <c r="L71" s="450">
        <v>8.2</v>
      </c>
      <c r="M71" s="450">
        <v>7.65</v>
      </c>
      <c r="N71" s="429">
        <f t="shared" si="3"/>
        <v>24.15</v>
      </c>
      <c r="O71" s="429">
        <f t="shared" si="2"/>
        <v>16.1</v>
      </c>
      <c r="P71" s="452" t="s">
        <v>37</v>
      </c>
      <c r="Q71" s="411"/>
      <c r="S71" s="442"/>
      <c r="T71" s="443"/>
    </row>
    <row r="72" s="403" customFormat="1" ht="15" spans="1:20">
      <c r="A72" s="404" t="s">
        <v>1</v>
      </c>
      <c r="B72" s="22">
        <f>SUBTOTAL(3,$C$5:C72)</f>
        <v>68</v>
      </c>
      <c r="C72" s="419" t="s">
        <v>250</v>
      </c>
      <c r="D72" s="445" t="s">
        <v>251</v>
      </c>
      <c r="E72" s="445" t="s">
        <v>261</v>
      </c>
      <c r="F72" s="445" t="s">
        <v>262</v>
      </c>
      <c r="G72" s="445" t="s">
        <v>254</v>
      </c>
      <c r="H72" s="446"/>
      <c r="I72" s="445" t="s">
        <v>102</v>
      </c>
      <c r="J72" s="446" t="s">
        <v>263</v>
      </c>
      <c r="K72" s="450">
        <v>8</v>
      </c>
      <c r="L72" s="450">
        <v>8.2</v>
      </c>
      <c r="M72" s="451">
        <v>7.85</v>
      </c>
      <c r="N72" s="429">
        <f t="shared" si="3"/>
        <v>24.05</v>
      </c>
      <c r="O72" s="429">
        <f t="shared" si="2"/>
        <v>16.0333333333333</v>
      </c>
      <c r="P72" s="452" t="s">
        <v>37</v>
      </c>
      <c r="Q72" s="411"/>
      <c r="S72" s="442"/>
      <c r="T72" s="443"/>
    </row>
    <row r="73" s="403" customFormat="1" ht="15" spans="1:20">
      <c r="A73" s="404" t="s">
        <v>1</v>
      </c>
      <c r="B73" s="22">
        <f>SUBTOTAL(3,$C$5:C73)</f>
        <v>69</v>
      </c>
      <c r="C73" s="419" t="s">
        <v>250</v>
      </c>
      <c r="D73" s="445" t="s">
        <v>251</v>
      </c>
      <c r="E73" s="445" t="s">
        <v>264</v>
      </c>
      <c r="F73" s="445" t="s">
        <v>265</v>
      </c>
      <c r="G73" s="445" t="s">
        <v>254</v>
      </c>
      <c r="H73" s="446"/>
      <c r="I73" s="445" t="s">
        <v>266</v>
      </c>
      <c r="J73" s="446" t="s">
        <v>267</v>
      </c>
      <c r="K73" s="450">
        <v>8.4</v>
      </c>
      <c r="L73" s="450">
        <v>9.2</v>
      </c>
      <c r="M73" s="450">
        <v>8.2</v>
      </c>
      <c r="N73" s="429">
        <f t="shared" si="3"/>
        <v>25.8</v>
      </c>
      <c r="O73" s="429">
        <f t="shared" si="2"/>
        <v>17.2</v>
      </c>
      <c r="P73" s="452" t="s">
        <v>37</v>
      </c>
      <c r="Q73" s="411"/>
      <c r="S73" s="442"/>
      <c r="T73" s="443"/>
    </row>
    <row r="74" s="403" customFormat="1" ht="15" spans="1:20">
      <c r="A74" s="404" t="s">
        <v>1</v>
      </c>
      <c r="B74" s="22">
        <f>SUBTOTAL(3,$C$5:C74)</f>
        <v>70</v>
      </c>
      <c r="C74" s="419" t="s">
        <v>250</v>
      </c>
      <c r="D74" s="445" t="s">
        <v>251</v>
      </c>
      <c r="E74" s="445" t="s">
        <v>268</v>
      </c>
      <c r="F74" s="445" t="s">
        <v>269</v>
      </c>
      <c r="G74" s="445" t="s">
        <v>270</v>
      </c>
      <c r="H74" s="446"/>
      <c r="I74" s="445" t="s">
        <v>68</v>
      </c>
      <c r="J74" s="446" t="s">
        <v>271</v>
      </c>
      <c r="K74" s="451">
        <v>11</v>
      </c>
      <c r="L74" s="450">
        <v>13.4</v>
      </c>
      <c r="M74" s="450">
        <v>12</v>
      </c>
      <c r="N74" s="429">
        <f t="shared" si="3"/>
        <v>36.4</v>
      </c>
      <c r="O74" s="429">
        <f t="shared" si="2"/>
        <v>24.2666666666667</v>
      </c>
      <c r="P74" s="452" t="s">
        <v>37</v>
      </c>
      <c r="Q74" s="411"/>
      <c r="S74" s="442"/>
      <c r="T74" s="443"/>
    </row>
    <row r="75" s="403" customFormat="1" ht="15" spans="1:20">
      <c r="A75" s="404" t="s">
        <v>1</v>
      </c>
      <c r="B75" s="22">
        <f>SUBTOTAL(3,$C$5:C75)</f>
        <v>71</v>
      </c>
      <c r="C75" s="419" t="s">
        <v>250</v>
      </c>
      <c r="D75" s="445" t="s">
        <v>251</v>
      </c>
      <c r="E75" s="445" t="s">
        <v>268</v>
      </c>
      <c r="F75" s="445" t="s">
        <v>269</v>
      </c>
      <c r="G75" s="445" t="s">
        <v>270</v>
      </c>
      <c r="H75" s="411"/>
      <c r="I75" s="445" t="s">
        <v>68</v>
      </c>
      <c r="J75" s="446" t="s">
        <v>272</v>
      </c>
      <c r="K75" s="453">
        <v>12</v>
      </c>
      <c r="L75" s="453">
        <v>15.5</v>
      </c>
      <c r="M75" s="453">
        <v>11.1</v>
      </c>
      <c r="N75" s="429">
        <f t="shared" si="3"/>
        <v>38.6</v>
      </c>
      <c r="O75" s="429">
        <f t="shared" si="2"/>
        <v>25.7333333333333</v>
      </c>
      <c r="P75" s="452" t="s">
        <v>37</v>
      </c>
      <c r="Q75" s="411"/>
      <c r="S75" s="442"/>
      <c r="T75" s="443"/>
    </row>
    <row r="76" s="403" customFormat="1" ht="15" spans="1:20">
      <c r="A76" s="404" t="s">
        <v>1</v>
      </c>
      <c r="B76" s="22">
        <f>SUBTOTAL(3,$C$5:C76)</f>
        <v>72</v>
      </c>
      <c r="C76" s="419" t="s">
        <v>250</v>
      </c>
      <c r="D76" s="445" t="s">
        <v>251</v>
      </c>
      <c r="E76" s="445" t="s">
        <v>268</v>
      </c>
      <c r="F76" s="445" t="s">
        <v>269</v>
      </c>
      <c r="G76" s="445" t="s">
        <v>270</v>
      </c>
      <c r="H76" s="411"/>
      <c r="I76" s="445" t="s">
        <v>68</v>
      </c>
      <c r="J76" s="446" t="s">
        <v>273</v>
      </c>
      <c r="K76" s="436">
        <v>11</v>
      </c>
      <c r="L76" s="453">
        <v>13.4</v>
      </c>
      <c r="M76" s="453">
        <v>12.5</v>
      </c>
      <c r="N76" s="429">
        <f t="shared" si="3"/>
        <v>36.9</v>
      </c>
      <c r="O76" s="429">
        <f t="shared" si="2"/>
        <v>24.6</v>
      </c>
      <c r="P76" s="452" t="s">
        <v>37</v>
      </c>
      <c r="Q76" s="411"/>
      <c r="S76" s="442"/>
      <c r="T76" s="443"/>
    </row>
    <row r="77" s="403" customFormat="1" ht="15" spans="1:20">
      <c r="A77" s="404" t="s">
        <v>1</v>
      </c>
      <c r="B77" s="22">
        <f>SUBTOTAL(3,$C$5:C77)</f>
        <v>73</v>
      </c>
      <c r="C77" s="419" t="s">
        <v>250</v>
      </c>
      <c r="D77" s="445" t="s">
        <v>251</v>
      </c>
      <c r="E77" s="445" t="s">
        <v>274</v>
      </c>
      <c r="F77" s="445" t="s">
        <v>275</v>
      </c>
      <c r="G77" s="445" t="s">
        <v>270</v>
      </c>
      <c r="H77" s="411"/>
      <c r="I77" s="445" t="s">
        <v>92</v>
      </c>
      <c r="J77" s="411" t="s">
        <v>276</v>
      </c>
      <c r="K77" s="453">
        <v>0.95</v>
      </c>
      <c r="L77" s="453">
        <v>1.1</v>
      </c>
      <c r="M77" s="453">
        <v>0.9</v>
      </c>
      <c r="N77" s="429">
        <f t="shared" si="3"/>
        <v>2.95</v>
      </c>
      <c r="O77" s="429">
        <f t="shared" si="2"/>
        <v>1.96666666666667</v>
      </c>
      <c r="P77" s="452" t="s">
        <v>37</v>
      </c>
      <c r="Q77" s="411"/>
      <c r="S77" s="442"/>
      <c r="T77" s="443"/>
    </row>
    <row r="78" s="403" customFormat="1" ht="15" spans="1:20">
      <c r="A78" s="404" t="s">
        <v>1</v>
      </c>
      <c r="B78" s="22">
        <f>SUBTOTAL(3,$C$5:C78)</f>
        <v>74</v>
      </c>
      <c r="C78" s="419" t="s">
        <v>250</v>
      </c>
      <c r="D78" s="445" t="s">
        <v>251</v>
      </c>
      <c r="E78" s="445" t="s">
        <v>274</v>
      </c>
      <c r="F78" s="445" t="s">
        <v>275</v>
      </c>
      <c r="G78" s="445" t="s">
        <v>270</v>
      </c>
      <c r="H78" s="445"/>
      <c r="I78" s="445" t="s">
        <v>92</v>
      </c>
      <c r="J78" s="411" t="s">
        <v>277</v>
      </c>
      <c r="K78" s="453">
        <v>0.85</v>
      </c>
      <c r="L78" s="453">
        <v>0.92</v>
      </c>
      <c r="M78" s="453">
        <v>0.8</v>
      </c>
      <c r="N78" s="429">
        <f t="shared" si="3"/>
        <v>2.57</v>
      </c>
      <c r="O78" s="429">
        <f t="shared" si="2"/>
        <v>1.71333333333333</v>
      </c>
      <c r="P78" s="452" t="s">
        <v>37</v>
      </c>
      <c r="Q78" s="411"/>
      <c r="S78" s="442"/>
      <c r="T78" s="443"/>
    </row>
    <row r="79" s="403" customFormat="1" ht="15" spans="1:20">
      <c r="A79" s="404" t="s">
        <v>1</v>
      </c>
      <c r="B79" s="22">
        <f>SUBTOTAL(3,$C$5:C79)</f>
        <v>75</v>
      </c>
      <c r="C79" s="419" t="s">
        <v>250</v>
      </c>
      <c r="D79" s="447" t="s">
        <v>278</v>
      </c>
      <c r="E79" s="445" t="s">
        <v>279</v>
      </c>
      <c r="F79" s="445"/>
      <c r="G79" s="445" t="s">
        <v>280</v>
      </c>
      <c r="H79" s="448">
        <v>8558020307</v>
      </c>
      <c r="I79" s="445" t="s">
        <v>102</v>
      </c>
      <c r="J79" s="420"/>
      <c r="K79" s="454">
        <v>7.05</v>
      </c>
      <c r="L79" s="454">
        <v>7.25</v>
      </c>
      <c r="M79" s="454">
        <v>7.15</v>
      </c>
      <c r="N79" s="429">
        <f t="shared" si="3"/>
        <v>21.45</v>
      </c>
      <c r="O79" s="429">
        <f t="shared" si="2"/>
        <v>14.3</v>
      </c>
      <c r="P79" s="452" t="s">
        <v>37</v>
      </c>
      <c r="Q79" s="419"/>
      <c r="S79" s="442"/>
      <c r="T79" s="443"/>
    </row>
    <row r="80" s="403" customFormat="1" ht="15" spans="1:20">
      <c r="A80" s="404" t="s">
        <v>1</v>
      </c>
      <c r="B80" s="22">
        <f>SUBTOTAL(3,$C$5:C80)</f>
        <v>76</v>
      </c>
      <c r="C80" s="419" t="s">
        <v>250</v>
      </c>
      <c r="D80" s="447" t="s">
        <v>278</v>
      </c>
      <c r="E80" s="445" t="s">
        <v>281</v>
      </c>
      <c r="F80" s="445"/>
      <c r="G80" s="445" t="s">
        <v>282</v>
      </c>
      <c r="H80" s="448">
        <v>9781670574</v>
      </c>
      <c r="I80" s="445" t="s">
        <v>98</v>
      </c>
      <c r="J80" s="420"/>
      <c r="K80" s="455">
        <v>7.35</v>
      </c>
      <c r="L80" s="455">
        <v>7.15</v>
      </c>
      <c r="M80" s="455">
        <v>7.4</v>
      </c>
      <c r="N80" s="429">
        <f t="shared" si="3"/>
        <v>21.9</v>
      </c>
      <c r="O80" s="429">
        <f t="shared" si="2"/>
        <v>14.6</v>
      </c>
      <c r="P80" s="452" t="s">
        <v>37</v>
      </c>
      <c r="Q80" s="419"/>
      <c r="S80" s="442"/>
      <c r="T80" s="443"/>
    </row>
    <row r="81" s="403" customFormat="1" ht="15" spans="1:20">
      <c r="A81" s="404" t="s">
        <v>1</v>
      </c>
      <c r="B81" s="22">
        <f>SUBTOTAL(3,$C$5:C81)</f>
        <v>77</v>
      </c>
      <c r="C81" s="419" t="s">
        <v>250</v>
      </c>
      <c r="D81" s="420" t="s">
        <v>283</v>
      </c>
      <c r="E81" s="445" t="s">
        <v>284</v>
      </c>
      <c r="F81" s="445" t="s">
        <v>285</v>
      </c>
      <c r="G81" s="445" t="s">
        <v>286</v>
      </c>
      <c r="H81" s="420">
        <v>7589900774</v>
      </c>
      <c r="I81" s="445" t="s">
        <v>98</v>
      </c>
      <c r="J81" s="420"/>
      <c r="K81" s="456">
        <v>6.2</v>
      </c>
      <c r="L81" s="456">
        <v>6.1</v>
      </c>
      <c r="M81" s="456">
        <v>5.9</v>
      </c>
      <c r="N81" s="429">
        <f t="shared" si="3"/>
        <v>18.2</v>
      </c>
      <c r="O81" s="429">
        <f t="shared" si="2"/>
        <v>12.1333333333333</v>
      </c>
      <c r="P81" s="452" t="s">
        <v>37</v>
      </c>
      <c r="Q81" s="419"/>
      <c r="S81" s="442"/>
      <c r="T81" s="443"/>
    </row>
    <row r="82" s="403" customFormat="1" ht="15" spans="1:20">
      <c r="A82" s="404" t="s">
        <v>1</v>
      </c>
      <c r="B82" s="22">
        <f>SUBTOTAL(3,$C$5:C82)</f>
        <v>78</v>
      </c>
      <c r="C82" s="419" t="s">
        <v>250</v>
      </c>
      <c r="D82" s="420" t="s">
        <v>283</v>
      </c>
      <c r="E82" s="445" t="s">
        <v>128</v>
      </c>
      <c r="F82" s="445" t="s">
        <v>287</v>
      </c>
      <c r="G82" s="445" t="s">
        <v>288</v>
      </c>
      <c r="H82" s="445"/>
      <c r="I82" s="445" t="s">
        <v>102</v>
      </c>
      <c r="J82" s="420"/>
      <c r="K82" s="456">
        <v>6.5</v>
      </c>
      <c r="L82" s="456">
        <v>6.8</v>
      </c>
      <c r="M82" s="456">
        <v>5.4</v>
      </c>
      <c r="N82" s="429">
        <f t="shared" si="3"/>
        <v>18.7</v>
      </c>
      <c r="O82" s="429">
        <f t="shared" si="2"/>
        <v>12.4666666666667</v>
      </c>
      <c r="P82" s="452" t="s">
        <v>37</v>
      </c>
      <c r="Q82" s="419"/>
      <c r="S82" s="442"/>
      <c r="T82" s="443"/>
    </row>
    <row r="83" s="403" customFormat="1" ht="15" spans="1:20">
      <c r="A83" s="404" t="s">
        <v>1</v>
      </c>
      <c r="B83" s="22">
        <f>SUBTOTAL(3,$C$5:C83)</f>
        <v>79</v>
      </c>
      <c r="C83" s="419" t="s">
        <v>250</v>
      </c>
      <c r="D83" s="420" t="s">
        <v>283</v>
      </c>
      <c r="E83" s="445" t="s">
        <v>96</v>
      </c>
      <c r="F83" s="445" t="s">
        <v>289</v>
      </c>
      <c r="G83" s="445" t="s">
        <v>288</v>
      </c>
      <c r="H83" s="445">
        <v>9914329284</v>
      </c>
      <c r="I83" s="445" t="s">
        <v>102</v>
      </c>
      <c r="J83" s="420"/>
      <c r="K83" s="456">
        <v>6.8</v>
      </c>
      <c r="L83" s="456">
        <v>6.9</v>
      </c>
      <c r="M83" s="456">
        <v>7</v>
      </c>
      <c r="N83" s="429">
        <f t="shared" si="3"/>
        <v>20.7</v>
      </c>
      <c r="O83" s="429">
        <f t="shared" si="2"/>
        <v>13.8</v>
      </c>
      <c r="P83" s="452" t="s">
        <v>37</v>
      </c>
      <c r="Q83" s="419"/>
      <c r="S83" s="442"/>
      <c r="T83" s="443"/>
    </row>
    <row r="84" s="403" customFormat="1" ht="15" spans="1:20">
      <c r="A84" s="404" t="s">
        <v>1</v>
      </c>
      <c r="B84" s="22">
        <f>SUBTOTAL(3,$C$5:C84)</f>
        <v>80</v>
      </c>
      <c r="C84" s="419" t="s">
        <v>250</v>
      </c>
      <c r="D84" s="420" t="s">
        <v>283</v>
      </c>
      <c r="E84" s="445" t="s">
        <v>290</v>
      </c>
      <c r="F84" s="445" t="s">
        <v>291</v>
      </c>
      <c r="G84" s="445" t="s">
        <v>288</v>
      </c>
      <c r="H84" s="445">
        <v>9463969638</v>
      </c>
      <c r="I84" s="445" t="s">
        <v>102</v>
      </c>
      <c r="J84" s="420"/>
      <c r="K84" s="456">
        <v>6.3</v>
      </c>
      <c r="L84" s="456">
        <v>6.8</v>
      </c>
      <c r="M84" s="457">
        <v>6.4</v>
      </c>
      <c r="N84" s="429">
        <f t="shared" si="3"/>
        <v>19.5</v>
      </c>
      <c r="O84" s="429">
        <f t="shared" si="2"/>
        <v>13</v>
      </c>
      <c r="P84" s="452" t="s">
        <v>37</v>
      </c>
      <c r="Q84" s="419"/>
      <c r="S84" s="442"/>
      <c r="T84" s="443"/>
    </row>
    <row r="85" s="403" customFormat="1" ht="15" spans="1:20">
      <c r="A85" s="404" t="s">
        <v>1</v>
      </c>
      <c r="B85" s="22">
        <f>SUBTOTAL(3,$C$5:C85)</f>
        <v>81</v>
      </c>
      <c r="C85" s="419" t="s">
        <v>250</v>
      </c>
      <c r="D85" s="420" t="s">
        <v>292</v>
      </c>
      <c r="E85" s="445" t="s">
        <v>293</v>
      </c>
      <c r="F85" s="445"/>
      <c r="G85" s="445" t="s">
        <v>294</v>
      </c>
      <c r="H85" s="411">
        <v>8360859848</v>
      </c>
      <c r="I85" s="445" t="s">
        <v>68</v>
      </c>
      <c r="J85" s="411"/>
      <c r="K85" s="458">
        <v>16.5</v>
      </c>
      <c r="L85" s="458">
        <v>16.3</v>
      </c>
      <c r="M85" s="458">
        <v>16.8</v>
      </c>
      <c r="N85" s="429">
        <f t="shared" si="3"/>
        <v>49.6</v>
      </c>
      <c r="O85" s="429">
        <f t="shared" si="2"/>
        <v>33.0666666666667</v>
      </c>
      <c r="P85" s="452" t="s">
        <v>37</v>
      </c>
      <c r="Q85" s="419"/>
      <c r="S85" s="442"/>
      <c r="T85" s="443"/>
    </row>
    <row r="86" s="403" customFormat="1" ht="15" spans="1:20">
      <c r="A86" s="404" t="s">
        <v>1</v>
      </c>
      <c r="B86" s="22">
        <f>SUBTOTAL(3,$C$5:C86)</f>
        <v>82</v>
      </c>
      <c r="C86" s="419" t="s">
        <v>250</v>
      </c>
      <c r="D86" s="420" t="s">
        <v>292</v>
      </c>
      <c r="E86" s="445" t="s">
        <v>293</v>
      </c>
      <c r="F86" s="445"/>
      <c r="G86" s="445" t="s">
        <v>294</v>
      </c>
      <c r="H86" s="411">
        <v>8360859848</v>
      </c>
      <c r="I86" s="445" t="s">
        <v>68</v>
      </c>
      <c r="J86" s="411"/>
      <c r="K86" s="458">
        <v>17</v>
      </c>
      <c r="L86" s="458">
        <v>17.2</v>
      </c>
      <c r="M86" s="458">
        <v>17.4</v>
      </c>
      <c r="N86" s="429">
        <f t="shared" si="3"/>
        <v>51.6</v>
      </c>
      <c r="O86" s="429">
        <f t="shared" si="2"/>
        <v>34.4</v>
      </c>
      <c r="P86" s="452" t="s">
        <v>37</v>
      </c>
      <c r="Q86" s="419"/>
      <c r="S86" s="442"/>
      <c r="T86" s="443"/>
    </row>
    <row r="87" s="403" customFormat="1" ht="15" spans="1:20">
      <c r="A87" s="404" t="s">
        <v>1</v>
      </c>
      <c r="B87" s="22">
        <f>SUBTOTAL(3,$C$5:C87)</f>
        <v>83</v>
      </c>
      <c r="C87" s="419" t="s">
        <v>250</v>
      </c>
      <c r="D87" s="420" t="s">
        <v>295</v>
      </c>
      <c r="E87" s="445" t="s">
        <v>296</v>
      </c>
      <c r="F87" s="445" t="s">
        <v>107</v>
      </c>
      <c r="G87" s="445" t="s">
        <v>297</v>
      </c>
      <c r="H87" s="448">
        <v>9780010443</v>
      </c>
      <c r="I87" s="445" t="s">
        <v>298</v>
      </c>
      <c r="J87" s="448" t="s">
        <v>299</v>
      </c>
      <c r="K87" s="459">
        <v>7.5</v>
      </c>
      <c r="L87" s="459">
        <v>7.9</v>
      </c>
      <c r="M87" s="459">
        <v>7.7</v>
      </c>
      <c r="N87" s="429">
        <f t="shared" si="3"/>
        <v>23.1</v>
      </c>
      <c r="O87" s="429">
        <f t="shared" si="2"/>
        <v>15.4</v>
      </c>
      <c r="P87" s="452" t="s">
        <v>37</v>
      </c>
      <c r="Q87" s="419"/>
      <c r="S87" s="442"/>
      <c r="T87" s="443"/>
    </row>
    <row r="88" s="403" customFormat="1" ht="15" spans="1:20">
      <c r="A88" s="404" t="s">
        <v>1</v>
      </c>
      <c r="B88" s="22">
        <f>SUBTOTAL(3,$C$5:C88)</f>
        <v>84</v>
      </c>
      <c r="C88" s="419" t="s">
        <v>250</v>
      </c>
      <c r="D88" s="420" t="s">
        <v>295</v>
      </c>
      <c r="E88" s="445" t="s">
        <v>300</v>
      </c>
      <c r="F88" s="445" t="s">
        <v>301</v>
      </c>
      <c r="G88" s="445" t="s">
        <v>297</v>
      </c>
      <c r="H88" s="448">
        <v>6283753020</v>
      </c>
      <c r="I88" s="445" t="s">
        <v>298</v>
      </c>
      <c r="J88" s="448" t="s">
        <v>302</v>
      </c>
      <c r="K88" s="459">
        <v>7.5</v>
      </c>
      <c r="L88" s="459">
        <v>8.2</v>
      </c>
      <c r="M88" s="459">
        <v>7.3</v>
      </c>
      <c r="N88" s="429">
        <f t="shared" si="3"/>
        <v>23</v>
      </c>
      <c r="O88" s="429">
        <f t="shared" si="2"/>
        <v>15.3333333333333</v>
      </c>
      <c r="P88" s="452" t="s">
        <v>37</v>
      </c>
      <c r="Q88" s="419"/>
      <c r="S88" s="442"/>
      <c r="T88" s="443"/>
    </row>
    <row r="89" s="403" customFormat="1" ht="15" spans="1:20">
      <c r="A89" s="404" t="s">
        <v>1</v>
      </c>
      <c r="B89" s="22">
        <f>SUBTOTAL(3,$C$5:C89)</f>
        <v>85</v>
      </c>
      <c r="C89" s="419" t="s">
        <v>250</v>
      </c>
      <c r="D89" s="420" t="s">
        <v>295</v>
      </c>
      <c r="E89" s="445" t="s">
        <v>170</v>
      </c>
      <c r="F89" s="445" t="s">
        <v>303</v>
      </c>
      <c r="G89" s="445" t="s">
        <v>297</v>
      </c>
      <c r="H89" s="448">
        <v>8146566050</v>
      </c>
      <c r="I89" s="445" t="s">
        <v>298</v>
      </c>
      <c r="J89" s="448" t="s">
        <v>304</v>
      </c>
      <c r="K89" s="459">
        <v>7.4</v>
      </c>
      <c r="L89" s="459">
        <v>8.1</v>
      </c>
      <c r="M89" s="459">
        <v>7.6</v>
      </c>
      <c r="N89" s="429">
        <f t="shared" si="3"/>
        <v>23.1</v>
      </c>
      <c r="O89" s="429">
        <f t="shared" si="2"/>
        <v>15.4</v>
      </c>
      <c r="P89" s="452" t="s">
        <v>37</v>
      </c>
      <c r="Q89" s="419"/>
      <c r="S89" s="442"/>
      <c r="T89" s="443"/>
    </row>
    <row r="90" s="403" customFormat="1" ht="15" spans="1:20">
      <c r="A90" s="404" t="s">
        <v>1</v>
      </c>
      <c r="B90" s="22">
        <f>SUBTOTAL(3,$C$5:C90)</f>
        <v>86</v>
      </c>
      <c r="C90" s="419" t="s">
        <v>250</v>
      </c>
      <c r="D90" s="420" t="s">
        <v>295</v>
      </c>
      <c r="E90" s="445" t="s">
        <v>305</v>
      </c>
      <c r="F90" s="445" t="s">
        <v>296</v>
      </c>
      <c r="G90" s="445" t="s">
        <v>297</v>
      </c>
      <c r="H90" s="448">
        <v>9465570173</v>
      </c>
      <c r="I90" s="445" t="s">
        <v>109</v>
      </c>
      <c r="J90" s="448" t="s">
        <v>306</v>
      </c>
      <c r="K90" s="459">
        <v>18.5</v>
      </c>
      <c r="L90" s="459">
        <v>19.2</v>
      </c>
      <c r="M90" s="459">
        <v>18.3</v>
      </c>
      <c r="N90" s="429">
        <f t="shared" si="3"/>
        <v>56</v>
      </c>
      <c r="O90" s="429">
        <f t="shared" si="2"/>
        <v>37.3333333333333</v>
      </c>
      <c r="P90" s="452" t="s">
        <v>37</v>
      </c>
      <c r="Q90" s="419"/>
      <c r="S90" s="442"/>
      <c r="T90" s="443"/>
    </row>
    <row r="91" s="403" customFormat="1" ht="15" spans="1:20">
      <c r="A91" s="404" t="s">
        <v>1</v>
      </c>
      <c r="B91" s="22">
        <f>SUBTOTAL(3,$C$5:C91)</f>
        <v>87</v>
      </c>
      <c r="C91" s="419" t="s">
        <v>250</v>
      </c>
      <c r="D91" s="420" t="s">
        <v>295</v>
      </c>
      <c r="E91" s="445" t="s">
        <v>307</v>
      </c>
      <c r="F91" s="445" t="s">
        <v>308</v>
      </c>
      <c r="G91" s="445" t="s">
        <v>297</v>
      </c>
      <c r="H91" s="448">
        <v>8146566050</v>
      </c>
      <c r="I91" s="445" t="s">
        <v>109</v>
      </c>
      <c r="J91" s="448" t="s">
        <v>309</v>
      </c>
      <c r="K91" s="459">
        <v>19.1</v>
      </c>
      <c r="L91" s="459">
        <v>19.2</v>
      </c>
      <c r="M91" s="460">
        <v>18.3</v>
      </c>
      <c r="N91" s="429">
        <f t="shared" si="3"/>
        <v>56.6</v>
      </c>
      <c r="O91" s="429">
        <f t="shared" si="2"/>
        <v>37.7333333333333</v>
      </c>
      <c r="P91" s="452" t="s">
        <v>37</v>
      </c>
      <c r="Q91" s="419"/>
      <c r="S91" s="442"/>
      <c r="T91" s="443"/>
    </row>
    <row r="92" s="403" customFormat="1" ht="15" spans="1:20">
      <c r="A92" s="404" t="s">
        <v>1</v>
      </c>
      <c r="B92" s="22">
        <f>SUBTOTAL(3,$C$5:C92)</f>
        <v>88</v>
      </c>
      <c r="C92" s="419" t="s">
        <v>250</v>
      </c>
      <c r="D92" s="420" t="s">
        <v>310</v>
      </c>
      <c r="E92" s="445" t="s">
        <v>176</v>
      </c>
      <c r="F92" s="445" t="s">
        <v>311</v>
      </c>
      <c r="G92" s="445" t="s">
        <v>312</v>
      </c>
      <c r="H92" s="420">
        <v>9478254838</v>
      </c>
      <c r="I92" s="445" t="s">
        <v>98</v>
      </c>
      <c r="J92" s="420"/>
      <c r="K92" s="461">
        <v>6.8</v>
      </c>
      <c r="L92" s="461">
        <v>7.4</v>
      </c>
      <c r="M92" s="461">
        <v>6.9</v>
      </c>
      <c r="N92" s="429">
        <f t="shared" si="3"/>
        <v>21.1</v>
      </c>
      <c r="O92" s="429">
        <f t="shared" si="2"/>
        <v>14.0666666666667</v>
      </c>
      <c r="P92" s="452" t="s">
        <v>37</v>
      </c>
      <c r="Q92" s="419"/>
      <c r="S92" s="442"/>
      <c r="T92" s="443"/>
    </row>
    <row r="93" s="403" customFormat="1" ht="15" spans="1:20">
      <c r="A93" s="404" t="s">
        <v>1</v>
      </c>
      <c r="B93" s="22">
        <f>SUBTOTAL(3,$C$5:C93)</f>
        <v>89</v>
      </c>
      <c r="C93" s="419" t="s">
        <v>250</v>
      </c>
      <c r="D93" s="420" t="s">
        <v>310</v>
      </c>
      <c r="E93" s="445" t="s">
        <v>264</v>
      </c>
      <c r="F93" s="445" t="s">
        <v>313</v>
      </c>
      <c r="G93" s="445" t="s">
        <v>312</v>
      </c>
      <c r="H93" s="411">
        <v>7814390052</v>
      </c>
      <c r="I93" s="445" t="s">
        <v>102</v>
      </c>
      <c r="J93" s="411"/>
      <c r="K93" s="462">
        <v>7.1</v>
      </c>
      <c r="L93" s="462">
        <v>7.5</v>
      </c>
      <c r="M93" s="462">
        <v>7.2</v>
      </c>
      <c r="N93" s="429">
        <f t="shared" si="3"/>
        <v>21.8</v>
      </c>
      <c r="O93" s="429">
        <f t="shared" si="2"/>
        <v>14.5333333333333</v>
      </c>
      <c r="P93" s="452" t="s">
        <v>37</v>
      </c>
      <c r="Q93" s="419"/>
      <c r="S93" s="442"/>
      <c r="T93" s="443"/>
    </row>
    <row r="94" s="403" customFormat="1" ht="15" spans="1:20">
      <c r="A94" s="404" t="s">
        <v>1</v>
      </c>
      <c r="B94" s="22">
        <f>SUBTOTAL(3,$C$5:C94)</f>
        <v>90</v>
      </c>
      <c r="C94" s="419" t="s">
        <v>250</v>
      </c>
      <c r="D94" s="420" t="s">
        <v>310</v>
      </c>
      <c r="E94" s="445" t="s">
        <v>314</v>
      </c>
      <c r="F94" s="445" t="s">
        <v>315</v>
      </c>
      <c r="G94" s="445" t="s">
        <v>316</v>
      </c>
      <c r="H94" s="411">
        <v>8360547733</v>
      </c>
      <c r="I94" s="445" t="s">
        <v>92</v>
      </c>
      <c r="J94" s="411"/>
      <c r="K94" s="462">
        <v>1.38</v>
      </c>
      <c r="L94" s="462">
        <v>1.25</v>
      </c>
      <c r="M94" s="462">
        <v>1.37</v>
      </c>
      <c r="N94" s="429">
        <f t="shared" si="3"/>
        <v>4</v>
      </c>
      <c r="O94" s="429">
        <f t="shared" si="2"/>
        <v>2.66666666666667</v>
      </c>
      <c r="P94" s="452" t="s">
        <v>37</v>
      </c>
      <c r="Q94" s="419"/>
      <c r="S94" s="442"/>
      <c r="T94" s="443"/>
    </row>
    <row r="95" s="403" customFormat="1" ht="15" spans="1:20">
      <c r="A95" s="404" t="s">
        <v>1</v>
      </c>
      <c r="B95" s="22">
        <f>SUBTOTAL(3,$C$5:C95)</f>
        <v>91</v>
      </c>
      <c r="C95" s="419" t="s">
        <v>250</v>
      </c>
      <c r="D95" s="420" t="s">
        <v>310</v>
      </c>
      <c r="E95" s="445" t="s">
        <v>314</v>
      </c>
      <c r="F95" s="445" t="s">
        <v>315</v>
      </c>
      <c r="G95" s="445" t="s">
        <v>316</v>
      </c>
      <c r="H95" s="411">
        <v>8360547733</v>
      </c>
      <c r="I95" s="445" t="s">
        <v>92</v>
      </c>
      <c r="J95" s="411"/>
      <c r="K95" s="462">
        <v>1.26</v>
      </c>
      <c r="L95" s="462">
        <v>1.3</v>
      </c>
      <c r="M95" s="462">
        <v>1.27</v>
      </c>
      <c r="N95" s="429">
        <f t="shared" si="3"/>
        <v>3.83</v>
      </c>
      <c r="O95" s="429">
        <f t="shared" si="2"/>
        <v>2.55333333333333</v>
      </c>
      <c r="P95" s="452" t="s">
        <v>37</v>
      </c>
      <c r="Q95" s="419"/>
      <c r="S95" s="442"/>
      <c r="T95" s="443"/>
    </row>
    <row r="96" s="403" customFormat="1" ht="15" spans="1:20">
      <c r="A96" s="404" t="s">
        <v>1</v>
      </c>
      <c r="B96" s="22">
        <f>SUBTOTAL(3,$C$5:C96)</f>
        <v>92</v>
      </c>
      <c r="C96" s="419" t="s">
        <v>250</v>
      </c>
      <c r="D96" s="420" t="s">
        <v>317</v>
      </c>
      <c r="E96" s="445" t="s">
        <v>318</v>
      </c>
      <c r="F96" s="445" t="s">
        <v>319</v>
      </c>
      <c r="G96" s="445" t="s">
        <v>320</v>
      </c>
      <c r="H96" s="420">
        <v>9592110031</v>
      </c>
      <c r="I96" s="445" t="s">
        <v>321</v>
      </c>
      <c r="J96" s="420"/>
      <c r="K96" s="461">
        <v>12.9</v>
      </c>
      <c r="L96" s="461">
        <v>10.9</v>
      </c>
      <c r="M96" s="461">
        <v>13.1</v>
      </c>
      <c r="N96" s="429">
        <f t="shared" si="3"/>
        <v>36.9</v>
      </c>
      <c r="O96" s="429">
        <f t="shared" si="2"/>
        <v>24.6</v>
      </c>
      <c r="P96" s="452" t="s">
        <v>37</v>
      </c>
      <c r="Q96" s="419"/>
      <c r="S96" s="442"/>
      <c r="T96" s="443"/>
    </row>
    <row r="97" s="403" customFormat="1" ht="15" spans="1:20">
      <c r="A97" s="404" t="s">
        <v>1</v>
      </c>
      <c r="B97" s="22">
        <f>SUBTOTAL(3,$C$5:C97)</f>
        <v>93</v>
      </c>
      <c r="C97" s="419" t="s">
        <v>250</v>
      </c>
      <c r="D97" s="420" t="s">
        <v>317</v>
      </c>
      <c r="E97" s="445" t="s">
        <v>318</v>
      </c>
      <c r="F97" s="445" t="s">
        <v>319</v>
      </c>
      <c r="G97" s="445" t="s">
        <v>320</v>
      </c>
      <c r="H97" s="420">
        <v>9592110031</v>
      </c>
      <c r="I97" s="445" t="s">
        <v>321</v>
      </c>
      <c r="J97" s="420"/>
      <c r="K97" s="461">
        <v>12.4</v>
      </c>
      <c r="L97" s="461">
        <v>11.8</v>
      </c>
      <c r="M97" s="461">
        <v>12.2</v>
      </c>
      <c r="N97" s="429">
        <f t="shared" si="3"/>
        <v>36.4</v>
      </c>
      <c r="O97" s="429">
        <f t="shared" si="2"/>
        <v>24.2666666666667</v>
      </c>
      <c r="P97" s="452" t="s">
        <v>37</v>
      </c>
      <c r="Q97" s="419"/>
      <c r="S97" s="442"/>
      <c r="T97" s="443"/>
    </row>
    <row r="98" s="403" customFormat="1" ht="15" spans="1:20">
      <c r="A98" s="404" t="s">
        <v>1</v>
      </c>
      <c r="B98" s="22">
        <f>SUBTOTAL(3,$C$5:C98)</f>
        <v>94</v>
      </c>
      <c r="C98" s="419" t="s">
        <v>250</v>
      </c>
      <c r="D98" s="420" t="s">
        <v>317</v>
      </c>
      <c r="E98" s="445" t="s">
        <v>322</v>
      </c>
      <c r="F98" s="445" t="s">
        <v>323</v>
      </c>
      <c r="G98" s="445" t="s">
        <v>320</v>
      </c>
      <c r="H98" s="420">
        <v>7814244977</v>
      </c>
      <c r="I98" s="445" t="s">
        <v>98</v>
      </c>
      <c r="J98" s="420"/>
      <c r="K98" s="461">
        <v>6.3</v>
      </c>
      <c r="L98" s="461">
        <v>6.8</v>
      </c>
      <c r="M98" s="461">
        <v>7.2</v>
      </c>
      <c r="N98" s="429">
        <f t="shared" si="3"/>
        <v>20.3</v>
      </c>
      <c r="O98" s="429">
        <f t="shared" ref="O98:O161" si="4">N98*2/3</f>
        <v>13.5333333333333</v>
      </c>
      <c r="P98" s="452" t="s">
        <v>37</v>
      </c>
      <c r="Q98" s="419"/>
      <c r="S98" s="442"/>
      <c r="T98" s="443"/>
    </row>
    <row r="99" s="403" customFormat="1" ht="15" spans="1:20">
      <c r="A99" s="404" t="s">
        <v>1</v>
      </c>
      <c r="B99" s="22">
        <f>SUBTOTAL(3,$C$5:C99)</f>
        <v>95</v>
      </c>
      <c r="C99" s="419" t="s">
        <v>250</v>
      </c>
      <c r="D99" s="420" t="s">
        <v>324</v>
      </c>
      <c r="E99" s="445" t="s">
        <v>325</v>
      </c>
      <c r="F99" s="445"/>
      <c r="G99" s="445" t="s">
        <v>326</v>
      </c>
      <c r="H99" s="420">
        <v>7837210587</v>
      </c>
      <c r="I99" s="445" t="s">
        <v>321</v>
      </c>
      <c r="J99" s="420"/>
      <c r="K99" s="461">
        <v>9.2</v>
      </c>
      <c r="L99" s="461">
        <v>8.6</v>
      </c>
      <c r="M99" s="461">
        <v>9.1</v>
      </c>
      <c r="N99" s="429">
        <f t="shared" si="3"/>
        <v>26.9</v>
      </c>
      <c r="O99" s="429">
        <f t="shared" si="4"/>
        <v>17.9333333333333</v>
      </c>
      <c r="P99" s="452" t="s">
        <v>37</v>
      </c>
      <c r="Q99" s="419"/>
      <c r="S99" s="442"/>
      <c r="T99" s="443"/>
    </row>
    <row r="100" s="403" customFormat="1" ht="15" spans="1:20">
      <c r="A100" s="404" t="s">
        <v>1</v>
      </c>
      <c r="B100" s="22">
        <f>SUBTOTAL(3,$C$5:C100)</f>
        <v>96</v>
      </c>
      <c r="C100" s="419" t="s">
        <v>250</v>
      </c>
      <c r="D100" s="420" t="s">
        <v>324</v>
      </c>
      <c r="E100" s="445" t="s">
        <v>327</v>
      </c>
      <c r="F100" s="445"/>
      <c r="G100" s="445" t="s">
        <v>328</v>
      </c>
      <c r="H100" s="420"/>
      <c r="I100" s="445" t="s">
        <v>298</v>
      </c>
      <c r="J100" s="420"/>
      <c r="K100" s="461">
        <v>7.3</v>
      </c>
      <c r="L100" s="461">
        <v>6.2</v>
      </c>
      <c r="M100" s="461">
        <v>7.1</v>
      </c>
      <c r="N100" s="429">
        <f t="shared" si="3"/>
        <v>20.6</v>
      </c>
      <c r="O100" s="429">
        <f t="shared" si="4"/>
        <v>13.7333333333333</v>
      </c>
      <c r="P100" s="452" t="s">
        <v>37</v>
      </c>
      <c r="Q100" s="419"/>
      <c r="S100" s="442"/>
      <c r="T100" s="443"/>
    </row>
    <row r="101" s="403" customFormat="1" ht="15" spans="1:20">
      <c r="A101" s="404" t="s">
        <v>1</v>
      </c>
      <c r="B101" s="22">
        <f>SUBTOTAL(3,$C$5:C101)</f>
        <v>97</v>
      </c>
      <c r="C101" s="419" t="s">
        <v>250</v>
      </c>
      <c r="D101" s="420" t="s">
        <v>324</v>
      </c>
      <c r="E101" s="445" t="s">
        <v>170</v>
      </c>
      <c r="F101" s="445"/>
      <c r="G101" s="445" t="s">
        <v>329</v>
      </c>
      <c r="H101" s="420"/>
      <c r="I101" s="445" t="s">
        <v>298</v>
      </c>
      <c r="J101" s="420"/>
      <c r="K101" s="461">
        <v>7.9</v>
      </c>
      <c r="L101" s="461">
        <v>8.5</v>
      </c>
      <c r="M101" s="461">
        <v>7.7</v>
      </c>
      <c r="N101" s="429">
        <f t="shared" si="3"/>
        <v>24.1</v>
      </c>
      <c r="O101" s="429">
        <f t="shared" si="4"/>
        <v>16.0666666666667</v>
      </c>
      <c r="P101" s="452" t="s">
        <v>37</v>
      </c>
      <c r="Q101" s="419"/>
      <c r="S101" s="442"/>
      <c r="T101" s="443"/>
    </row>
    <row r="102" s="403" customFormat="1" ht="15" spans="1:20">
      <c r="A102" s="404" t="s">
        <v>1</v>
      </c>
      <c r="B102" s="22">
        <f>SUBTOTAL(3,$C$5:C102)</f>
        <v>98</v>
      </c>
      <c r="C102" s="419" t="s">
        <v>250</v>
      </c>
      <c r="D102" s="420" t="s">
        <v>324</v>
      </c>
      <c r="E102" s="445" t="s">
        <v>330</v>
      </c>
      <c r="F102" s="445"/>
      <c r="G102" s="445" t="s">
        <v>331</v>
      </c>
      <c r="H102" s="420"/>
      <c r="I102" s="445" t="s">
        <v>321</v>
      </c>
      <c r="J102" s="420"/>
      <c r="K102" s="461">
        <v>11.9</v>
      </c>
      <c r="L102" s="461">
        <v>9.7</v>
      </c>
      <c r="M102" s="461">
        <v>12</v>
      </c>
      <c r="N102" s="429">
        <f t="shared" si="3"/>
        <v>33.6</v>
      </c>
      <c r="O102" s="429">
        <f t="shared" si="4"/>
        <v>22.4</v>
      </c>
      <c r="P102" s="452" t="s">
        <v>37</v>
      </c>
      <c r="Q102" s="419"/>
      <c r="S102" s="442"/>
      <c r="T102" s="443"/>
    </row>
    <row r="103" s="403" customFormat="1" ht="15" spans="1:20">
      <c r="A103" s="404" t="s">
        <v>1</v>
      </c>
      <c r="B103" s="22">
        <f>SUBTOTAL(3,$C$5:C103)</f>
        <v>99</v>
      </c>
      <c r="C103" s="419" t="s">
        <v>250</v>
      </c>
      <c r="D103" s="420" t="s">
        <v>324</v>
      </c>
      <c r="E103" s="445" t="s">
        <v>332</v>
      </c>
      <c r="F103" s="445" t="s">
        <v>333</v>
      </c>
      <c r="G103" s="445" t="s">
        <v>334</v>
      </c>
      <c r="H103" s="420">
        <v>7508652530</v>
      </c>
      <c r="I103" s="445" t="s">
        <v>298</v>
      </c>
      <c r="J103" s="420"/>
      <c r="K103" s="461">
        <v>6.6</v>
      </c>
      <c r="L103" s="461">
        <v>7.4</v>
      </c>
      <c r="M103" s="461">
        <v>6.5</v>
      </c>
      <c r="N103" s="429">
        <f t="shared" si="3"/>
        <v>20.5</v>
      </c>
      <c r="O103" s="429">
        <f t="shared" si="4"/>
        <v>13.6666666666667</v>
      </c>
      <c r="P103" s="452" t="s">
        <v>37</v>
      </c>
      <c r="Q103" s="419"/>
      <c r="S103" s="442"/>
      <c r="T103" s="443"/>
    </row>
    <row r="104" s="403" customFormat="1" ht="15" spans="1:20">
      <c r="A104" s="404" t="s">
        <v>1</v>
      </c>
      <c r="B104" s="22">
        <f>SUBTOTAL(3,$C$5:C104)</f>
        <v>100</v>
      </c>
      <c r="C104" s="419" t="s">
        <v>250</v>
      </c>
      <c r="D104" s="420" t="s">
        <v>324</v>
      </c>
      <c r="E104" s="445" t="s">
        <v>335</v>
      </c>
      <c r="F104" s="445"/>
      <c r="G104" s="445" t="s">
        <v>336</v>
      </c>
      <c r="H104" s="420"/>
      <c r="I104" s="445" t="s">
        <v>321</v>
      </c>
      <c r="J104" s="420"/>
      <c r="K104" s="461">
        <v>10.9</v>
      </c>
      <c r="L104" s="461">
        <v>12.6</v>
      </c>
      <c r="M104" s="461">
        <v>11.1</v>
      </c>
      <c r="N104" s="429">
        <f t="shared" si="3"/>
        <v>34.6</v>
      </c>
      <c r="O104" s="429">
        <f t="shared" si="4"/>
        <v>23.0666666666667</v>
      </c>
      <c r="P104" s="452" t="s">
        <v>37</v>
      </c>
      <c r="Q104" s="419"/>
      <c r="S104" s="442"/>
      <c r="T104" s="443"/>
    </row>
    <row r="105" s="403" customFormat="1" ht="15" spans="1:20">
      <c r="A105" s="404" t="s">
        <v>1</v>
      </c>
      <c r="B105" s="22">
        <f>SUBTOTAL(3,$C$5:C105)</f>
        <v>101</v>
      </c>
      <c r="C105" s="419" t="s">
        <v>250</v>
      </c>
      <c r="D105" s="420" t="s">
        <v>337</v>
      </c>
      <c r="E105" s="445" t="s">
        <v>338</v>
      </c>
      <c r="F105" s="445" t="s">
        <v>339</v>
      </c>
      <c r="G105" s="445" t="s">
        <v>340</v>
      </c>
      <c r="H105" s="420">
        <v>6239416795</v>
      </c>
      <c r="I105" s="445" t="s">
        <v>102</v>
      </c>
      <c r="J105" s="420"/>
      <c r="K105" s="461">
        <v>6.5</v>
      </c>
      <c r="L105" s="461">
        <v>7.3</v>
      </c>
      <c r="M105" s="461">
        <v>6.8</v>
      </c>
      <c r="N105" s="429">
        <f t="shared" si="3"/>
        <v>20.6</v>
      </c>
      <c r="O105" s="429">
        <f t="shared" si="4"/>
        <v>13.7333333333333</v>
      </c>
      <c r="P105" s="452" t="s">
        <v>37</v>
      </c>
      <c r="Q105" s="411"/>
      <c r="S105" s="442"/>
      <c r="T105" s="443"/>
    </row>
    <row r="106" s="403" customFormat="1" ht="15" spans="1:20">
      <c r="A106" s="404" t="s">
        <v>1</v>
      </c>
      <c r="B106" s="22">
        <f>SUBTOTAL(3,$C$5:C106)</f>
        <v>102</v>
      </c>
      <c r="C106" s="419" t="s">
        <v>250</v>
      </c>
      <c r="D106" s="420" t="s">
        <v>337</v>
      </c>
      <c r="E106" s="445" t="s">
        <v>338</v>
      </c>
      <c r="F106" s="445" t="s">
        <v>339</v>
      </c>
      <c r="G106" s="445" t="s">
        <v>340</v>
      </c>
      <c r="H106" s="420">
        <v>6239416795</v>
      </c>
      <c r="I106" s="445" t="s">
        <v>102</v>
      </c>
      <c r="J106" s="420"/>
      <c r="K106" s="461">
        <v>6.25</v>
      </c>
      <c r="L106" s="461">
        <v>5.8</v>
      </c>
      <c r="M106" s="461">
        <v>6.1</v>
      </c>
      <c r="N106" s="429">
        <f t="shared" si="3"/>
        <v>18.15</v>
      </c>
      <c r="O106" s="429">
        <f t="shared" si="4"/>
        <v>12.1</v>
      </c>
      <c r="P106" s="452" t="s">
        <v>37</v>
      </c>
      <c r="Q106" s="77"/>
      <c r="R106" s="404"/>
      <c r="S106" s="405"/>
      <c r="T106" s="443"/>
    </row>
    <row r="107" s="403" customFormat="1" ht="15" spans="1:20">
      <c r="A107" s="404" t="s">
        <v>1</v>
      </c>
      <c r="B107" s="22">
        <f>SUBTOTAL(3,$C$5:C107)</f>
        <v>103</v>
      </c>
      <c r="C107" s="419" t="s">
        <v>250</v>
      </c>
      <c r="D107" s="420" t="s">
        <v>337</v>
      </c>
      <c r="E107" s="445" t="s">
        <v>341</v>
      </c>
      <c r="F107" s="445" t="s">
        <v>342</v>
      </c>
      <c r="G107" s="445" t="s">
        <v>343</v>
      </c>
      <c r="H107" s="420">
        <v>9314350559</v>
      </c>
      <c r="I107" s="445" t="s">
        <v>109</v>
      </c>
      <c r="J107" s="420"/>
      <c r="K107" s="461">
        <v>6.52</v>
      </c>
      <c r="L107" s="461">
        <v>8.9</v>
      </c>
      <c r="M107" s="461">
        <v>8.1</v>
      </c>
      <c r="N107" s="429">
        <f t="shared" si="3"/>
        <v>23.52</v>
      </c>
      <c r="O107" s="429">
        <f t="shared" si="4"/>
        <v>15.68</v>
      </c>
      <c r="P107" s="452" t="s">
        <v>37</v>
      </c>
      <c r="Q107" s="419"/>
      <c r="S107" s="442"/>
      <c r="T107" s="443"/>
    </row>
    <row r="108" s="403" customFormat="1" ht="15" spans="1:20">
      <c r="A108" s="404" t="s">
        <v>1</v>
      </c>
      <c r="B108" s="22">
        <f>SUBTOTAL(3,$C$5:C108)</f>
        <v>104</v>
      </c>
      <c r="C108" s="419" t="s">
        <v>250</v>
      </c>
      <c r="D108" s="420" t="s">
        <v>337</v>
      </c>
      <c r="E108" s="445" t="s">
        <v>341</v>
      </c>
      <c r="F108" s="445" t="s">
        <v>342</v>
      </c>
      <c r="G108" s="445" t="s">
        <v>343</v>
      </c>
      <c r="H108" s="420">
        <v>9314350559</v>
      </c>
      <c r="I108" s="445" t="s">
        <v>109</v>
      </c>
      <c r="J108" s="420"/>
      <c r="K108" s="461">
        <v>8.72</v>
      </c>
      <c r="L108" s="461">
        <v>7.7</v>
      </c>
      <c r="M108" s="461">
        <v>8.9</v>
      </c>
      <c r="N108" s="429">
        <f t="shared" si="3"/>
        <v>25.32</v>
      </c>
      <c r="O108" s="429">
        <f t="shared" si="4"/>
        <v>16.88</v>
      </c>
      <c r="P108" s="452" t="s">
        <v>37</v>
      </c>
      <c r="Q108" s="419"/>
      <c r="S108" s="442"/>
      <c r="T108" s="443"/>
    </row>
    <row r="109" s="403" customFormat="1" ht="15" spans="1:20">
      <c r="A109" s="404" t="s">
        <v>1</v>
      </c>
      <c r="B109" s="22">
        <f>SUBTOTAL(3,$C$5:C109)</f>
        <v>105</v>
      </c>
      <c r="C109" s="419" t="s">
        <v>250</v>
      </c>
      <c r="D109" s="420" t="s">
        <v>344</v>
      </c>
      <c r="E109" s="445" t="s">
        <v>345</v>
      </c>
      <c r="F109" s="445" t="s">
        <v>346</v>
      </c>
      <c r="G109" s="445" t="s">
        <v>347</v>
      </c>
      <c r="H109" s="449">
        <v>9417662191</v>
      </c>
      <c r="I109" s="445" t="s">
        <v>102</v>
      </c>
      <c r="J109" s="411"/>
      <c r="K109" s="463">
        <v>7.2</v>
      </c>
      <c r="L109" s="463">
        <v>7.8</v>
      </c>
      <c r="M109" s="463">
        <v>7.4</v>
      </c>
      <c r="N109" s="429">
        <f t="shared" si="3"/>
        <v>22.4</v>
      </c>
      <c r="O109" s="429">
        <f t="shared" si="4"/>
        <v>14.9333333333333</v>
      </c>
      <c r="P109" s="452" t="s">
        <v>37</v>
      </c>
      <c r="Q109" s="419"/>
      <c r="S109" s="442"/>
      <c r="T109" s="443"/>
    </row>
    <row r="110" s="403" customFormat="1" ht="15" spans="1:20">
      <c r="A110" s="404" t="s">
        <v>1</v>
      </c>
      <c r="B110" s="22">
        <f>SUBTOTAL(3,$C$5:C110)</f>
        <v>106</v>
      </c>
      <c r="C110" s="419" t="s">
        <v>250</v>
      </c>
      <c r="D110" s="420" t="s">
        <v>344</v>
      </c>
      <c r="E110" s="445" t="s">
        <v>348</v>
      </c>
      <c r="F110" s="445" t="s">
        <v>349</v>
      </c>
      <c r="G110" s="445" t="s">
        <v>350</v>
      </c>
      <c r="H110" s="449">
        <v>9815496535</v>
      </c>
      <c r="I110" s="445" t="s">
        <v>102</v>
      </c>
      <c r="J110" s="411"/>
      <c r="K110" s="463">
        <v>7.3</v>
      </c>
      <c r="L110" s="463">
        <v>7</v>
      </c>
      <c r="M110" s="463">
        <v>6.5</v>
      </c>
      <c r="N110" s="429">
        <f t="shared" si="3"/>
        <v>20.8</v>
      </c>
      <c r="O110" s="429">
        <f t="shared" si="4"/>
        <v>13.8666666666667</v>
      </c>
      <c r="P110" s="452" t="s">
        <v>37</v>
      </c>
      <c r="Q110" s="419"/>
      <c r="S110" s="442"/>
      <c r="T110" s="443"/>
    </row>
    <row r="111" s="403" customFormat="1" ht="15" spans="1:20">
      <c r="A111" s="404" t="s">
        <v>1</v>
      </c>
      <c r="B111" s="22">
        <f>SUBTOTAL(3,$C$5:C111)</f>
        <v>107</v>
      </c>
      <c r="C111" s="419" t="s">
        <v>250</v>
      </c>
      <c r="D111" s="420" t="s">
        <v>344</v>
      </c>
      <c r="E111" s="445" t="s">
        <v>351</v>
      </c>
      <c r="F111" s="445" t="s">
        <v>352</v>
      </c>
      <c r="G111" s="445" t="s">
        <v>353</v>
      </c>
      <c r="H111" s="449">
        <v>9779237491</v>
      </c>
      <c r="I111" s="445" t="s">
        <v>321</v>
      </c>
      <c r="J111" s="411"/>
      <c r="K111" s="463">
        <v>13.7</v>
      </c>
      <c r="L111" s="463">
        <v>13.8</v>
      </c>
      <c r="M111" s="463">
        <v>13.2</v>
      </c>
      <c r="N111" s="429">
        <f t="shared" si="3"/>
        <v>40.7</v>
      </c>
      <c r="O111" s="429">
        <f t="shared" si="4"/>
        <v>27.1333333333333</v>
      </c>
      <c r="P111" s="452" t="s">
        <v>37</v>
      </c>
      <c r="Q111" s="419"/>
      <c r="S111" s="442"/>
      <c r="T111" s="443"/>
    </row>
    <row r="112" s="403" customFormat="1" ht="15" spans="1:20">
      <c r="A112" s="404" t="s">
        <v>1</v>
      </c>
      <c r="B112" s="22">
        <f>SUBTOTAL(3,$C$5:C112)</f>
        <v>108</v>
      </c>
      <c r="C112" s="419" t="s">
        <v>250</v>
      </c>
      <c r="D112" s="420" t="s">
        <v>344</v>
      </c>
      <c r="E112" s="445" t="s">
        <v>351</v>
      </c>
      <c r="F112" s="445" t="s">
        <v>352</v>
      </c>
      <c r="G112" s="445" t="s">
        <v>353</v>
      </c>
      <c r="H112" s="449">
        <v>9779237491</v>
      </c>
      <c r="I112" s="445" t="s">
        <v>321</v>
      </c>
      <c r="J112" s="411"/>
      <c r="K112" s="463">
        <v>11.8</v>
      </c>
      <c r="L112" s="463">
        <v>13</v>
      </c>
      <c r="M112" s="463">
        <v>12.2</v>
      </c>
      <c r="N112" s="429">
        <f t="shared" si="3"/>
        <v>37</v>
      </c>
      <c r="O112" s="429">
        <f t="shared" si="4"/>
        <v>24.6666666666667</v>
      </c>
      <c r="P112" s="452" t="s">
        <v>37</v>
      </c>
      <c r="Q112" s="419"/>
      <c r="S112" s="442"/>
      <c r="T112" s="443"/>
    </row>
    <row r="113" s="403" customFormat="1" ht="15" spans="1:20">
      <c r="A113" s="404" t="s">
        <v>1</v>
      </c>
      <c r="B113" s="22">
        <f>SUBTOTAL(3,$C$5:C113)</f>
        <v>109</v>
      </c>
      <c r="C113" s="419" t="s">
        <v>250</v>
      </c>
      <c r="D113" s="420" t="s">
        <v>354</v>
      </c>
      <c r="E113" s="445" t="s">
        <v>355</v>
      </c>
      <c r="F113" s="445" t="s">
        <v>356</v>
      </c>
      <c r="G113" s="445" t="s">
        <v>357</v>
      </c>
      <c r="H113" s="420"/>
      <c r="I113" s="445" t="s">
        <v>321</v>
      </c>
      <c r="J113" s="420"/>
      <c r="K113" s="461">
        <v>13.5</v>
      </c>
      <c r="L113" s="461">
        <v>11</v>
      </c>
      <c r="M113" s="461">
        <v>13.5</v>
      </c>
      <c r="N113" s="429">
        <f t="shared" si="3"/>
        <v>38</v>
      </c>
      <c r="O113" s="429">
        <f t="shared" si="4"/>
        <v>25.3333333333333</v>
      </c>
      <c r="P113" s="452" t="s">
        <v>37</v>
      </c>
      <c r="Q113" s="419"/>
      <c r="S113" s="442"/>
      <c r="T113" s="443"/>
    </row>
    <row r="114" s="403" customFormat="1" ht="15" spans="1:20">
      <c r="A114" s="404" t="s">
        <v>1</v>
      </c>
      <c r="B114" s="22">
        <f>SUBTOTAL(3,$C$5:C114)</f>
        <v>110</v>
      </c>
      <c r="C114" s="419" t="s">
        <v>250</v>
      </c>
      <c r="D114" s="420" t="s">
        <v>354</v>
      </c>
      <c r="E114" s="445" t="s">
        <v>358</v>
      </c>
      <c r="F114" s="445" t="s">
        <v>356</v>
      </c>
      <c r="G114" s="445" t="s">
        <v>359</v>
      </c>
      <c r="H114" s="420"/>
      <c r="I114" s="445" t="s">
        <v>321</v>
      </c>
      <c r="J114" s="420"/>
      <c r="K114" s="461">
        <v>12</v>
      </c>
      <c r="L114" s="461">
        <v>10.5</v>
      </c>
      <c r="M114" s="461">
        <v>11.5</v>
      </c>
      <c r="N114" s="429">
        <f t="shared" si="3"/>
        <v>34</v>
      </c>
      <c r="O114" s="429">
        <f t="shared" si="4"/>
        <v>22.6666666666667</v>
      </c>
      <c r="P114" s="452" t="s">
        <v>37</v>
      </c>
      <c r="Q114" s="419"/>
      <c r="S114" s="442"/>
      <c r="T114" s="443"/>
    </row>
    <row r="115" s="403" customFormat="1" ht="15" spans="1:20">
      <c r="A115" s="404" t="s">
        <v>1</v>
      </c>
      <c r="B115" s="22">
        <f>SUBTOTAL(3,$C$5:C115)</f>
        <v>111</v>
      </c>
      <c r="C115" s="411" t="s">
        <v>360</v>
      </c>
      <c r="D115" s="419" t="s">
        <v>361</v>
      </c>
      <c r="E115" s="411" t="s">
        <v>362</v>
      </c>
      <c r="F115" s="411" t="s">
        <v>363</v>
      </c>
      <c r="G115" s="411" t="s">
        <v>364</v>
      </c>
      <c r="H115" s="411">
        <v>9814431711</v>
      </c>
      <c r="I115" s="419" t="s">
        <v>98</v>
      </c>
      <c r="J115" s="432">
        <v>130013949473</v>
      </c>
      <c r="K115" s="429">
        <v>7.11</v>
      </c>
      <c r="L115" s="429">
        <v>7.38</v>
      </c>
      <c r="M115" s="429">
        <v>7.62</v>
      </c>
      <c r="N115" s="429">
        <f t="shared" si="3"/>
        <v>22.11</v>
      </c>
      <c r="O115" s="429">
        <f t="shared" si="4"/>
        <v>14.74</v>
      </c>
      <c r="P115" s="411" t="s">
        <v>365</v>
      </c>
      <c r="Q115" s="419" t="s">
        <v>99</v>
      </c>
      <c r="S115" s="442"/>
      <c r="T115" s="443"/>
    </row>
    <row r="116" s="403" customFormat="1" ht="15" spans="1:20">
      <c r="A116" s="404" t="s">
        <v>1</v>
      </c>
      <c r="B116" s="22">
        <f>SUBTOTAL(3,$C$5:C116)</f>
        <v>112</v>
      </c>
      <c r="C116" s="411" t="s">
        <v>360</v>
      </c>
      <c r="D116" s="419" t="s">
        <v>361</v>
      </c>
      <c r="E116" s="411" t="s">
        <v>362</v>
      </c>
      <c r="F116" s="411" t="s">
        <v>363</v>
      </c>
      <c r="G116" s="411" t="s">
        <v>364</v>
      </c>
      <c r="H116" s="411">
        <v>9814431712</v>
      </c>
      <c r="I116" s="419" t="s">
        <v>224</v>
      </c>
      <c r="J116" s="432">
        <v>130013949553</v>
      </c>
      <c r="K116" s="429">
        <v>15.9</v>
      </c>
      <c r="L116" s="429">
        <v>25</v>
      </c>
      <c r="M116" s="429">
        <v>22.96</v>
      </c>
      <c r="N116" s="429">
        <f t="shared" si="3"/>
        <v>63.86</v>
      </c>
      <c r="O116" s="429">
        <f t="shared" si="4"/>
        <v>42.5733333333333</v>
      </c>
      <c r="P116" s="411" t="s">
        <v>365</v>
      </c>
      <c r="Q116" s="419" t="s">
        <v>99</v>
      </c>
      <c r="S116" s="442"/>
      <c r="T116" s="443"/>
    </row>
    <row r="117" s="403" customFormat="1" ht="15" spans="1:20">
      <c r="A117" s="404" t="s">
        <v>1</v>
      </c>
      <c r="B117" s="22">
        <f>SUBTOTAL(3,$C$5:C117)</f>
        <v>113</v>
      </c>
      <c r="C117" s="411" t="s">
        <v>360</v>
      </c>
      <c r="D117" s="419" t="s">
        <v>361</v>
      </c>
      <c r="E117" s="411" t="s">
        <v>366</v>
      </c>
      <c r="F117" s="411" t="s">
        <v>367</v>
      </c>
      <c r="G117" s="411" t="s">
        <v>368</v>
      </c>
      <c r="H117" s="411">
        <v>9877115770</v>
      </c>
      <c r="I117" s="419" t="s">
        <v>369</v>
      </c>
      <c r="J117" s="432">
        <v>130013948903</v>
      </c>
      <c r="K117" s="429">
        <v>7.8</v>
      </c>
      <c r="L117" s="429">
        <v>7.6</v>
      </c>
      <c r="M117" s="429">
        <v>8.1</v>
      </c>
      <c r="N117" s="429">
        <f t="shared" si="3"/>
        <v>23.5</v>
      </c>
      <c r="O117" s="429">
        <f t="shared" si="4"/>
        <v>15.6666666666667</v>
      </c>
      <c r="P117" s="411" t="s">
        <v>365</v>
      </c>
      <c r="Q117" s="419" t="s">
        <v>99</v>
      </c>
      <c r="S117" s="442"/>
      <c r="T117" s="443"/>
    </row>
    <row r="118" s="403" customFormat="1" ht="15" spans="1:20">
      <c r="A118" s="404" t="s">
        <v>1</v>
      </c>
      <c r="B118" s="22">
        <f>SUBTOTAL(3,$C$5:C118)</f>
        <v>114</v>
      </c>
      <c r="C118" s="411" t="s">
        <v>360</v>
      </c>
      <c r="D118" s="419" t="s">
        <v>361</v>
      </c>
      <c r="E118" s="411" t="s">
        <v>370</v>
      </c>
      <c r="F118" s="411" t="s">
        <v>371</v>
      </c>
      <c r="G118" s="411" t="s">
        <v>372</v>
      </c>
      <c r="H118" s="411"/>
      <c r="I118" s="419" t="s">
        <v>68</v>
      </c>
      <c r="J118" s="432">
        <v>130013919042</v>
      </c>
      <c r="K118" s="429">
        <v>17.1</v>
      </c>
      <c r="L118" s="429">
        <v>18.3</v>
      </c>
      <c r="M118" s="429">
        <v>18.2</v>
      </c>
      <c r="N118" s="429">
        <f t="shared" si="3"/>
        <v>53.6</v>
      </c>
      <c r="O118" s="429">
        <f t="shared" si="4"/>
        <v>35.7333333333333</v>
      </c>
      <c r="P118" s="411" t="s">
        <v>365</v>
      </c>
      <c r="Q118" s="419" t="s">
        <v>99</v>
      </c>
      <c r="S118" s="442"/>
      <c r="T118" s="443"/>
    </row>
    <row r="119" s="403" customFormat="1" ht="15" spans="1:20">
      <c r="A119" s="404" t="s">
        <v>1</v>
      </c>
      <c r="B119" s="22">
        <f>SUBTOTAL(3,$C$5:C119)</f>
        <v>115</v>
      </c>
      <c r="C119" s="411" t="s">
        <v>360</v>
      </c>
      <c r="D119" s="419" t="s">
        <v>361</v>
      </c>
      <c r="E119" s="411" t="s">
        <v>370</v>
      </c>
      <c r="F119" s="411" t="s">
        <v>371</v>
      </c>
      <c r="G119" s="411" t="s">
        <v>372</v>
      </c>
      <c r="H119" s="411"/>
      <c r="I119" s="411" t="s">
        <v>102</v>
      </c>
      <c r="J119" s="432">
        <v>130013919111</v>
      </c>
      <c r="K119" s="429">
        <v>9.1</v>
      </c>
      <c r="L119" s="429">
        <v>8.1</v>
      </c>
      <c r="M119" s="429">
        <v>8.7</v>
      </c>
      <c r="N119" s="429">
        <f t="shared" si="3"/>
        <v>25.9</v>
      </c>
      <c r="O119" s="429">
        <f t="shared" si="4"/>
        <v>17.2666666666667</v>
      </c>
      <c r="P119" s="411" t="s">
        <v>365</v>
      </c>
      <c r="Q119" s="419" t="s">
        <v>99</v>
      </c>
      <c r="S119" s="442"/>
      <c r="T119" s="443"/>
    </row>
    <row r="120" s="403" customFormat="1" ht="15" spans="1:20">
      <c r="A120" s="404" t="s">
        <v>1</v>
      </c>
      <c r="B120" s="22">
        <f>SUBTOTAL(3,$C$5:C120)</f>
        <v>116</v>
      </c>
      <c r="C120" s="411" t="s">
        <v>360</v>
      </c>
      <c r="D120" s="419" t="s">
        <v>360</v>
      </c>
      <c r="E120" s="411" t="s">
        <v>373</v>
      </c>
      <c r="F120" s="411" t="s">
        <v>367</v>
      </c>
      <c r="G120" s="411" t="s">
        <v>374</v>
      </c>
      <c r="H120" s="411"/>
      <c r="I120" s="419" t="s">
        <v>102</v>
      </c>
      <c r="J120" s="432">
        <v>130005949985</v>
      </c>
      <c r="K120" s="429">
        <v>13.65</v>
      </c>
      <c r="L120" s="429">
        <v>14.15</v>
      </c>
      <c r="M120" s="429">
        <v>14.95</v>
      </c>
      <c r="N120" s="429">
        <f t="shared" si="3"/>
        <v>42.75</v>
      </c>
      <c r="O120" s="429">
        <f t="shared" si="4"/>
        <v>28.5</v>
      </c>
      <c r="P120" s="411" t="s">
        <v>25</v>
      </c>
      <c r="Q120" s="419" t="s">
        <v>99</v>
      </c>
      <c r="S120" s="442"/>
      <c r="T120" s="443"/>
    </row>
    <row r="121" s="403" customFormat="1" ht="15" spans="1:20">
      <c r="A121" s="404" t="s">
        <v>1</v>
      </c>
      <c r="B121" s="22">
        <f>SUBTOTAL(3,$C$5:C121)</f>
        <v>117</v>
      </c>
      <c r="C121" s="411" t="s">
        <v>360</v>
      </c>
      <c r="D121" s="411" t="s">
        <v>360</v>
      </c>
      <c r="E121" s="411" t="s">
        <v>373</v>
      </c>
      <c r="F121" s="411" t="s">
        <v>367</v>
      </c>
      <c r="G121" s="411" t="s">
        <v>374</v>
      </c>
      <c r="H121" s="419"/>
      <c r="I121" s="419" t="s">
        <v>102</v>
      </c>
      <c r="J121" s="432">
        <v>1300055955337</v>
      </c>
      <c r="K121" s="429">
        <v>12.2</v>
      </c>
      <c r="L121" s="429">
        <v>12.6</v>
      </c>
      <c r="M121" s="429">
        <v>12.95</v>
      </c>
      <c r="N121" s="429">
        <f t="shared" si="3"/>
        <v>37.75</v>
      </c>
      <c r="O121" s="429">
        <f t="shared" si="4"/>
        <v>25.1666666666667</v>
      </c>
      <c r="P121" s="419" t="s">
        <v>25</v>
      </c>
      <c r="Q121" s="419" t="s">
        <v>99</v>
      </c>
      <c r="S121" s="442"/>
      <c r="T121" s="443"/>
    </row>
    <row r="122" s="403" customFormat="1" ht="15" spans="1:20">
      <c r="A122" s="404" t="s">
        <v>1</v>
      </c>
      <c r="B122" s="22">
        <f>SUBTOTAL(3,$C$5:C122)</f>
        <v>118</v>
      </c>
      <c r="C122" s="411" t="s">
        <v>360</v>
      </c>
      <c r="D122" s="411" t="s">
        <v>360</v>
      </c>
      <c r="E122" s="411" t="s">
        <v>375</v>
      </c>
      <c r="F122" s="411" t="s">
        <v>376</v>
      </c>
      <c r="G122" s="411" t="s">
        <v>374</v>
      </c>
      <c r="H122" s="419"/>
      <c r="I122" s="419" t="s">
        <v>102</v>
      </c>
      <c r="J122" s="432">
        <v>1300055949906</v>
      </c>
      <c r="K122" s="429">
        <v>12.15</v>
      </c>
      <c r="L122" s="429">
        <v>12.5</v>
      </c>
      <c r="M122" s="429">
        <v>12.75</v>
      </c>
      <c r="N122" s="429">
        <f t="shared" si="3"/>
        <v>37.4</v>
      </c>
      <c r="O122" s="429">
        <f t="shared" si="4"/>
        <v>24.9333333333333</v>
      </c>
      <c r="P122" s="419" t="s">
        <v>25</v>
      </c>
      <c r="Q122" s="419" t="s">
        <v>99</v>
      </c>
      <c r="S122" s="442"/>
      <c r="T122" s="443"/>
    </row>
    <row r="123" s="403" customFormat="1" ht="15" spans="1:20">
      <c r="A123" s="404" t="s">
        <v>1</v>
      </c>
      <c r="B123" s="22">
        <f>SUBTOTAL(3,$C$5:C123)</f>
        <v>119</v>
      </c>
      <c r="C123" s="411" t="s">
        <v>360</v>
      </c>
      <c r="D123" s="419" t="s">
        <v>360</v>
      </c>
      <c r="E123" s="411" t="s">
        <v>375</v>
      </c>
      <c r="F123" s="411" t="s">
        <v>376</v>
      </c>
      <c r="G123" s="411" t="s">
        <v>374</v>
      </c>
      <c r="H123" s="411"/>
      <c r="I123" s="419" t="s">
        <v>377</v>
      </c>
      <c r="J123" s="432">
        <v>1300055949974</v>
      </c>
      <c r="K123" s="429">
        <v>11.2</v>
      </c>
      <c r="L123" s="429">
        <v>11.05</v>
      </c>
      <c r="M123" s="429">
        <v>11.75</v>
      </c>
      <c r="N123" s="429">
        <f t="shared" si="3"/>
        <v>34</v>
      </c>
      <c r="O123" s="429">
        <f t="shared" si="4"/>
        <v>22.6666666666667</v>
      </c>
      <c r="P123" s="411" t="s">
        <v>25</v>
      </c>
      <c r="Q123" s="411" t="s">
        <v>99</v>
      </c>
      <c r="S123" s="442"/>
      <c r="T123" s="443"/>
    </row>
    <row r="124" s="403" customFormat="1" ht="15" spans="1:20">
      <c r="A124" s="404" t="s">
        <v>1</v>
      </c>
      <c r="B124" s="22">
        <f>SUBTOTAL(3,$C$5:C124)</f>
        <v>120</v>
      </c>
      <c r="C124" s="411" t="s">
        <v>360</v>
      </c>
      <c r="D124" s="411" t="s">
        <v>360</v>
      </c>
      <c r="E124" s="411" t="s">
        <v>378</v>
      </c>
      <c r="F124" s="411" t="s">
        <v>262</v>
      </c>
      <c r="G124" s="411" t="s">
        <v>379</v>
      </c>
      <c r="H124" s="419"/>
      <c r="I124" s="419" t="s">
        <v>102</v>
      </c>
      <c r="J124" s="432">
        <v>130005955394</v>
      </c>
      <c r="K124" s="429">
        <v>5.9</v>
      </c>
      <c r="L124" s="429">
        <v>5.85</v>
      </c>
      <c r="M124" s="429">
        <v>5.6</v>
      </c>
      <c r="N124" s="429">
        <f t="shared" si="3"/>
        <v>17.35</v>
      </c>
      <c r="O124" s="429">
        <f t="shared" si="4"/>
        <v>11.5666666666667</v>
      </c>
      <c r="P124" s="419" t="s">
        <v>25</v>
      </c>
      <c r="Q124" s="419" t="s">
        <v>99</v>
      </c>
      <c r="S124" s="442"/>
      <c r="T124" s="443"/>
    </row>
    <row r="125" s="403" customFormat="1" ht="15" spans="1:20">
      <c r="A125" s="404" t="s">
        <v>1</v>
      </c>
      <c r="B125" s="22">
        <f>SUBTOTAL(3,$C$5:C125)</f>
        <v>121</v>
      </c>
      <c r="C125" s="411" t="s">
        <v>360</v>
      </c>
      <c r="D125" s="411" t="s">
        <v>360</v>
      </c>
      <c r="E125" s="411" t="s">
        <v>378</v>
      </c>
      <c r="F125" s="411" t="s">
        <v>262</v>
      </c>
      <c r="G125" s="411" t="s">
        <v>379</v>
      </c>
      <c r="H125" s="419"/>
      <c r="I125" s="419" t="s">
        <v>102</v>
      </c>
      <c r="J125" s="432">
        <v>130005955771</v>
      </c>
      <c r="K125" s="429">
        <v>6.1</v>
      </c>
      <c r="L125" s="429">
        <v>5.2</v>
      </c>
      <c r="M125" s="429">
        <v>6.2</v>
      </c>
      <c r="N125" s="429">
        <f t="shared" si="3"/>
        <v>17.5</v>
      </c>
      <c r="O125" s="429">
        <f t="shared" si="4"/>
        <v>11.6666666666667</v>
      </c>
      <c r="P125" s="419" t="s">
        <v>25</v>
      </c>
      <c r="Q125" s="419" t="s">
        <v>99</v>
      </c>
      <c r="S125" s="442"/>
      <c r="T125" s="443"/>
    </row>
    <row r="126" s="403" customFormat="1" ht="15" spans="1:20">
      <c r="A126" s="404" t="s">
        <v>1</v>
      </c>
      <c r="B126" s="22">
        <f>SUBTOTAL(3,$C$5:C126)</f>
        <v>122</v>
      </c>
      <c r="C126" s="411" t="s">
        <v>360</v>
      </c>
      <c r="D126" s="411" t="s">
        <v>380</v>
      </c>
      <c r="E126" s="411" t="s">
        <v>381</v>
      </c>
      <c r="F126" s="411" t="s">
        <v>382</v>
      </c>
      <c r="G126" s="411" t="s">
        <v>383</v>
      </c>
      <c r="H126" s="411">
        <v>9872522534</v>
      </c>
      <c r="I126" s="419" t="s">
        <v>384</v>
      </c>
      <c r="J126" s="432">
        <v>130011322150</v>
      </c>
      <c r="K126" s="429">
        <v>16.995</v>
      </c>
      <c r="L126" s="429">
        <v>17.255</v>
      </c>
      <c r="M126" s="429">
        <v>16.86</v>
      </c>
      <c r="N126" s="429">
        <f t="shared" si="3"/>
        <v>51.11</v>
      </c>
      <c r="O126" s="429">
        <f t="shared" si="4"/>
        <v>34.0733333333333</v>
      </c>
      <c r="P126" s="419" t="s">
        <v>385</v>
      </c>
      <c r="Q126" s="419" t="s">
        <v>110</v>
      </c>
      <c r="S126" s="442"/>
      <c r="T126" s="443"/>
    </row>
    <row r="127" s="403" customFormat="1" ht="15" spans="1:20">
      <c r="A127" s="404" t="s">
        <v>1</v>
      </c>
      <c r="B127" s="22">
        <f>SUBTOTAL(3,$C$5:C127)</f>
        <v>123</v>
      </c>
      <c r="C127" s="411" t="s">
        <v>360</v>
      </c>
      <c r="D127" s="411" t="s">
        <v>380</v>
      </c>
      <c r="E127" s="411" t="s">
        <v>381</v>
      </c>
      <c r="F127" s="411" t="s">
        <v>382</v>
      </c>
      <c r="G127" s="411" t="s">
        <v>383</v>
      </c>
      <c r="H127" s="411">
        <v>9872522535</v>
      </c>
      <c r="I127" s="419" t="s">
        <v>384</v>
      </c>
      <c r="J127" s="432">
        <v>130011321874</v>
      </c>
      <c r="K127" s="429">
        <v>17.48</v>
      </c>
      <c r="L127" s="429">
        <v>17.96</v>
      </c>
      <c r="M127" s="429">
        <v>17.405</v>
      </c>
      <c r="N127" s="429">
        <f t="shared" si="3"/>
        <v>52.845</v>
      </c>
      <c r="O127" s="429">
        <f t="shared" si="4"/>
        <v>35.23</v>
      </c>
      <c r="P127" s="419" t="s">
        <v>385</v>
      </c>
      <c r="Q127" s="419" t="s">
        <v>110</v>
      </c>
      <c r="S127" s="442"/>
      <c r="T127" s="443"/>
    </row>
    <row r="128" s="403" customFormat="1" ht="15" spans="1:20">
      <c r="A128" s="404" t="s">
        <v>1</v>
      </c>
      <c r="B128" s="22">
        <f>SUBTOTAL(3,$C$5:C128)</f>
        <v>124</v>
      </c>
      <c r="C128" s="411" t="s">
        <v>360</v>
      </c>
      <c r="D128" s="411" t="s">
        <v>380</v>
      </c>
      <c r="E128" s="411" t="s">
        <v>381</v>
      </c>
      <c r="F128" s="411" t="s">
        <v>382</v>
      </c>
      <c r="G128" s="411" t="s">
        <v>383</v>
      </c>
      <c r="H128" s="411">
        <v>9872522536</v>
      </c>
      <c r="I128" s="419" t="s">
        <v>386</v>
      </c>
      <c r="J128" s="432">
        <v>130011322480</v>
      </c>
      <c r="K128" s="429">
        <v>7.495</v>
      </c>
      <c r="L128" s="429">
        <v>7.955</v>
      </c>
      <c r="M128" s="429">
        <v>7.435</v>
      </c>
      <c r="N128" s="429">
        <f t="shared" si="3"/>
        <v>22.885</v>
      </c>
      <c r="O128" s="429">
        <f t="shared" si="4"/>
        <v>15.2566666666667</v>
      </c>
      <c r="P128" s="419" t="s">
        <v>385</v>
      </c>
      <c r="Q128" s="419" t="s">
        <v>99</v>
      </c>
      <c r="S128" s="442"/>
      <c r="T128" s="443"/>
    </row>
    <row r="129" s="403" customFormat="1" ht="15" spans="1:20">
      <c r="A129" s="404" t="s">
        <v>1</v>
      </c>
      <c r="B129" s="22">
        <f>SUBTOTAL(3,$C$5:C129)</f>
        <v>125</v>
      </c>
      <c r="C129" s="411" t="s">
        <v>360</v>
      </c>
      <c r="D129" s="411" t="s">
        <v>380</v>
      </c>
      <c r="E129" s="411" t="s">
        <v>387</v>
      </c>
      <c r="F129" s="411" t="s">
        <v>388</v>
      </c>
      <c r="G129" s="411" t="s">
        <v>389</v>
      </c>
      <c r="H129" s="411">
        <v>9526100195</v>
      </c>
      <c r="I129" s="411" t="s">
        <v>98</v>
      </c>
      <c r="J129" s="432">
        <v>130004562116</v>
      </c>
      <c r="K129" s="429">
        <v>7.16</v>
      </c>
      <c r="L129" s="429">
        <v>7.34</v>
      </c>
      <c r="M129" s="429">
        <v>7.28</v>
      </c>
      <c r="N129" s="429">
        <f t="shared" si="3"/>
        <v>21.78</v>
      </c>
      <c r="O129" s="429">
        <f t="shared" si="4"/>
        <v>14.52</v>
      </c>
      <c r="P129" s="419" t="s">
        <v>385</v>
      </c>
      <c r="Q129" s="419" t="s">
        <v>99</v>
      </c>
      <c r="S129" s="442"/>
      <c r="T129" s="443"/>
    </row>
    <row r="130" s="403" customFormat="1" ht="15" spans="1:20">
      <c r="A130" s="404" t="s">
        <v>1</v>
      </c>
      <c r="B130" s="22">
        <f>SUBTOTAL(3,$C$5:C130)</f>
        <v>126</v>
      </c>
      <c r="C130" s="411" t="s">
        <v>360</v>
      </c>
      <c r="D130" s="411" t="s">
        <v>380</v>
      </c>
      <c r="E130" s="411" t="s">
        <v>390</v>
      </c>
      <c r="F130" s="411" t="s">
        <v>338</v>
      </c>
      <c r="G130" s="411" t="s">
        <v>391</v>
      </c>
      <c r="H130" s="411">
        <v>9872040401</v>
      </c>
      <c r="I130" s="419" t="s">
        <v>384</v>
      </c>
      <c r="J130" s="432">
        <v>130011322161</v>
      </c>
      <c r="K130" s="429">
        <v>13.415</v>
      </c>
      <c r="L130" s="429">
        <v>13.83</v>
      </c>
      <c r="M130" s="429">
        <v>13.01</v>
      </c>
      <c r="N130" s="429">
        <f t="shared" si="3"/>
        <v>40.255</v>
      </c>
      <c r="O130" s="429">
        <f t="shared" si="4"/>
        <v>26.8366666666667</v>
      </c>
      <c r="P130" s="419" t="s">
        <v>385</v>
      </c>
      <c r="Q130" s="419" t="s">
        <v>99</v>
      </c>
      <c r="S130" s="442"/>
      <c r="T130" s="443"/>
    </row>
    <row r="131" s="403" customFormat="1" ht="15" spans="1:20">
      <c r="A131" s="404" t="s">
        <v>1</v>
      </c>
      <c r="B131" s="22">
        <f>SUBTOTAL(3,$C$5:C131)</f>
        <v>127</v>
      </c>
      <c r="C131" s="411" t="s">
        <v>360</v>
      </c>
      <c r="D131" s="411" t="s">
        <v>380</v>
      </c>
      <c r="E131" s="411" t="s">
        <v>392</v>
      </c>
      <c r="F131" s="411" t="s">
        <v>393</v>
      </c>
      <c r="G131" s="411" t="s">
        <v>394</v>
      </c>
      <c r="H131" s="411">
        <v>9878686877</v>
      </c>
      <c r="I131" s="419" t="s">
        <v>395</v>
      </c>
      <c r="J131" s="432">
        <v>130011017406</v>
      </c>
      <c r="K131" s="429">
        <v>8</v>
      </c>
      <c r="L131" s="429">
        <v>7.91</v>
      </c>
      <c r="M131" s="429">
        <v>8.195</v>
      </c>
      <c r="N131" s="429">
        <f t="shared" si="3"/>
        <v>24.105</v>
      </c>
      <c r="O131" s="429">
        <f t="shared" si="4"/>
        <v>16.07</v>
      </c>
      <c r="P131" s="419" t="s">
        <v>385</v>
      </c>
      <c r="Q131" s="419" t="s">
        <v>99</v>
      </c>
      <c r="S131" s="442"/>
      <c r="T131" s="443"/>
    </row>
    <row r="132" s="403" customFormat="1" ht="15" spans="1:20">
      <c r="A132" s="404" t="s">
        <v>1</v>
      </c>
      <c r="B132" s="22">
        <f>SUBTOTAL(3,$C$5:C132)</f>
        <v>128</v>
      </c>
      <c r="C132" s="411" t="s">
        <v>360</v>
      </c>
      <c r="D132" s="411" t="s">
        <v>396</v>
      </c>
      <c r="E132" s="411" t="s">
        <v>265</v>
      </c>
      <c r="F132" s="411" t="s">
        <v>397</v>
      </c>
      <c r="G132" s="411" t="s">
        <v>398</v>
      </c>
      <c r="H132" s="411"/>
      <c r="I132" s="419" t="s">
        <v>384</v>
      </c>
      <c r="J132" s="432">
        <v>982000409948879</v>
      </c>
      <c r="K132" s="429">
        <v>21.3</v>
      </c>
      <c r="L132" s="429">
        <v>20.82</v>
      </c>
      <c r="M132" s="429">
        <v>21.32</v>
      </c>
      <c r="N132" s="429">
        <f t="shared" si="3"/>
        <v>63.44</v>
      </c>
      <c r="O132" s="429">
        <f t="shared" si="4"/>
        <v>42.2933333333333</v>
      </c>
      <c r="P132" s="419" t="s">
        <v>25</v>
      </c>
      <c r="Q132" s="419" t="s">
        <v>99</v>
      </c>
      <c r="S132" s="442"/>
      <c r="T132" s="443"/>
    </row>
    <row r="133" s="403" customFormat="1" ht="15" spans="1:20">
      <c r="A133" s="404" t="s">
        <v>1</v>
      </c>
      <c r="B133" s="22">
        <f>SUBTOTAL(3,$C$5:C133)</f>
        <v>129</v>
      </c>
      <c r="C133" s="411" t="s">
        <v>360</v>
      </c>
      <c r="D133" s="411" t="s">
        <v>396</v>
      </c>
      <c r="E133" s="411" t="s">
        <v>265</v>
      </c>
      <c r="F133" s="411" t="s">
        <v>397</v>
      </c>
      <c r="G133" s="411" t="s">
        <v>398</v>
      </c>
      <c r="H133" s="411"/>
      <c r="I133" s="419" t="s">
        <v>384</v>
      </c>
      <c r="J133" s="432">
        <v>982000409948877</v>
      </c>
      <c r="K133" s="429">
        <v>19.44</v>
      </c>
      <c r="L133" s="429">
        <v>20.02</v>
      </c>
      <c r="M133" s="429">
        <v>22.46</v>
      </c>
      <c r="N133" s="429">
        <f t="shared" ref="N133:N196" si="5">SUM(K133:M133)</f>
        <v>61.92</v>
      </c>
      <c r="O133" s="429">
        <f t="shared" si="4"/>
        <v>41.28</v>
      </c>
      <c r="P133" s="419" t="s">
        <v>25</v>
      </c>
      <c r="Q133" s="419" t="s">
        <v>99</v>
      </c>
      <c r="S133" s="442"/>
      <c r="T133" s="443"/>
    </row>
    <row r="134" s="403" customFormat="1" ht="15" spans="1:20">
      <c r="A134" s="404" t="s">
        <v>1</v>
      </c>
      <c r="B134" s="22">
        <f>SUBTOTAL(3,$C$5:C134)</f>
        <v>130</v>
      </c>
      <c r="C134" s="411" t="s">
        <v>360</v>
      </c>
      <c r="D134" s="411" t="s">
        <v>399</v>
      </c>
      <c r="E134" s="411" t="s">
        <v>400</v>
      </c>
      <c r="F134" s="411" t="s">
        <v>401</v>
      </c>
      <c r="G134" s="419" t="s">
        <v>402</v>
      </c>
      <c r="H134" s="411"/>
      <c r="I134" s="419" t="s">
        <v>386</v>
      </c>
      <c r="J134" s="432"/>
      <c r="K134" s="429">
        <v>6.6</v>
      </c>
      <c r="L134" s="429">
        <v>6.6</v>
      </c>
      <c r="M134" s="429">
        <v>6.5</v>
      </c>
      <c r="N134" s="429">
        <f t="shared" si="5"/>
        <v>19.7</v>
      </c>
      <c r="O134" s="429">
        <f t="shared" si="4"/>
        <v>13.1333333333333</v>
      </c>
      <c r="P134" s="419" t="s">
        <v>25</v>
      </c>
      <c r="Q134" s="419" t="s">
        <v>99</v>
      </c>
      <c r="S134" s="442"/>
      <c r="T134" s="443"/>
    </row>
    <row r="135" s="403" customFormat="1" ht="15" customHeight="1" spans="1:20">
      <c r="A135" s="404" t="s">
        <v>1</v>
      </c>
      <c r="B135" s="22">
        <f>SUBTOTAL(3,$C$5:C135)</f>
        <v>131</v>
      </c>
      <c r="C135" s="411" t="s">
        <v>360</v>
      </c>
      <c r="D135" s="419" t="s">
        <v>399</v>
      </c>
      <c r="E135" s="419" t="s">
        <v>403</v>
      </c>
      <c r="F135" s="419" t="s">
        <v>53</v>
      </c>
      <c r="G135" s="419" t="s">
        <v>402</v>
      </c>
      <c r="H135" s="411"/>
      <c r="I135" s="419" t="s">
        <v>404</v>
      </c>
      <c r="J135" s="435">
        <v>13000659163</v>
      </c>
      <c r="K135" s="429">
        <v>6.88</v>
      </c>
      <c r="L135" s="429">
        <v>6.96</v>
      </c>
      <c r="M135" s="429">
        <v>6.9</v>
      </c>
      <c r="N135" s="429">
        <f t="shared" si="5"/>
        <v>20.74</v>
      </c>
      <c r="O135" s="429">
        <f t="shared" si="4"/>
        <v>13.8266666666667</v>
      </c>
      <c r="P135" s="419" t="s">
        <v>25</v>
      </c>
      <c r="Q135" s="419" t="s">
        <v>99</v>
      </c>
      <c r="S135" s="442"/>
      <c r="T135" s="443"/>
    </row>
    <row r="136" s="403" customFormat="1" ht="15" spans="1:20">
      <c r="A136" s="404" t="s">
        <v>1</v>
      </c>
      <c r="B136" s="22">
        <f>SUBTOTAL(3,$C$5:C136)</f>
        <v>132</v>
      </c>
      <c r="C136" s="411" t="s">
        <v>360</v>
      </c>
      <c r="D136" s="419" t="s">
        <v>399</v>
      </c>
      <c r="E136" s="419" t="s">
        <v>405</v>
      </c>
      <c r="F136" s="419" t="s">
        <v>406</v>
      </c>
      <c r="G136" s="419" t="s">
        <v>407</v>
      </c>
      <c r="H136" s="419"/>
      <c r="I136" s="419" t="s">
        <v>404</v>
      </c>
      <c r="J136" s="435">
        <v>1300034499197</v>
      </c>
      <c r="K136" s="429">
        <v>8.18</v>
      </c>
      <c r="L136" s="429">
        <v>9.25</v>
      </c>
      <c r="M136" s="429">
        <v>8.49</v>
      </c>
      <c r="N136" s="429">
        <f t="shared" si="5"/>
        <v>25.92</v>
      </c>
      <c r="O136" s="429">
        <f t="shared" si="4"/>
        <v>17.28</v>
      </c>
      <c r="P136" s="419" t="s">
        <v>25</v>
      </c>
      <c r="Q136" s="419" t="s">
        <v>99</v>
      </c>
      <c r="S136" s="442"/>
      <c r="T136" s="443"/>
    </row>
    <row r="137" s="403" customFormat="1" ht="15" spans="1:20">
      <c r="A137" s="404" t="s">
        <v>1</v>
      </c>
      <c r="B137" s="22">
        <f>SUBTOTAL(3,$C$5:C137)</f>
        <v>133</v>
      </c>
      <c r="C137" s="411" t="s">
        <v>360</v>
      </c>
      <c r="D137" s="419" t="s">
        <v>399</v>
      </c>
      <c r="E137" s="419" t="s">
        <v>405</v>
      </c>
      <c r="F137" s="419" t="s">
        <v>406</v>
      </c>
      <c r="G137" s="419" t="s">
        <v>407</v>
      </c>
      <c r="H137" s="419"/>
      <c r="I137" s="419" t="s">
        <v>404</v>
      </c>
      <c r="J137" s="435"/>
      <c r="K137" s="429">
        <v>5.49</v>
      </c>
      <c r="L137" s="429">
        <v>6.24</v>
      </c>
      <c r="M137" s="429">
        <v>5.63</v>
      </c>
      <c r="N137" s="429">
        <f t="shared" si="5"/>
        <v>17.36</v>
      </c>
      <c r="O137" s="429">
        <f t="shared" si="4"/>
        <v>11.5733333333333</v>
      </c>
      <c r="P137" s="419" t="s">
        <v>25</v>
      </c>
      <c r="Q137" s="419" t="s">
        <v>99</v>
      </c>
      <c r="S137" s="442"/>
      <c r="T137" s="443"/>
    </row>
    <row r="138" s="403" customFormat="1" ht="15" spans="1:20">
      <c r="A138" s="404" t="s">
        <v>1</v>
      </c>
      <c r="B138" s="22">
        <f>SUBTOTAL(3,$C$5:C138)</f>
        <v>134</v>
      </c>
      <c r="C138" s="411" t="s">
        <v>360</v>
      </c>
      <c r="D138" s="419" t="s">
        <v>408</v>
      </c>
      <c r="E138" s="419" t="s">
        <v>409</v>
      </c>
      <c r="F138" s="419" t="s">
        <v>121</v>
      </c>
      <c r="G138" s="419" t="s">
        <v>410</v>
      </c>
      <c r="H138" s="419">
        <v>9464746578</v>
      </c>
      <c r="I138" s="419" t="s">
        <v>98</v>
      </c>
      <c r="J138" s="435"/>
      <c r="K138" s="429">
        <v>10.015</v>
      </c>
      <c r="L138" s="429">
        <v>10.12</v>
      </c>
      <c r="M138" s="429">
        <v>10.3</v>
      </c>
      <c r="N138" s="429">
        <f t="shared" si="5"/>
        <v>30.435</v>
      </c>
      <c r="O138" s="429">
        <f t="shared" si="4"/>
        <v>20.29</v>
      </c>
      <c r="P138" s="419" t="s">
        <v>25</v>
      </c>
      <c r="Q138" s="419" t="s">
        <v>99</v>
      </c>
      <c r="S138" s="442"/>
      <c r="T138" s="443"/>
    </row>
    <row r="139" s="403" customFormat="1" ht="15" spans="1:20">
      <c r="A139" s="404" t="s">
        <v>1</v>
      </c>
      <c r="B139" s="22">
        <f>SUBTOTAL(3,$C$5:C139)</f>
        <v>135</v>
      </c>
      <c r="C139" s="419" t="s">
        <v>360</v>
      </c>
      <c r="D139" s="419" t="s">
        <v>408</v>
      </c>
      <c r="E139" s="419" t="s">
        <v>411</v>
      </c>
      <c r="F139" s="419" t="s">
        <v>112</v>
      </c>
      <c r="G139" s="419" t="s">
        <v>412</v>
      </c>
      <c r="H139" s="419">
        <v>9465671869</v>
      </c>
      <c r="I139" s="419" t="s">
        <v>395</v>
      </c>
      <c r="J139" s="435"/>
      <c r="K139" s="429">
        <v>6.01</v>
      </c>
      <c r="L139" s="429">
        <v>6.92</v>
      </c>
      <c r="M139" s="429">
        <v>5.9</v>
      </c>
      <c r="N139" s="429">
        <f t="shared" si="5"/>
        <v>18.83</v>
      </c>
      <c r="O139" s="429">
        <f t="shared" si="4"/>
        <v>12.5533333333333</v>
      </c>
      <c r="P139" s="419" t="s">
        <v>25</v>
      </c>
      <c r="Q139" s="419" t="s">
        <v>99</v>
      </c>
      <c r="S139" s="442"/>
      <c r="T139" s="443"/>
    </row>
    <row r="140" s="403" customFormat="1" ht="15" spans="1:20">
      <c r="A140" s="404" t="s">
        <v>1</v>
      </c>
      <c r="B140" s="22">
        <f>SUBTOTAL(3,$C$5:C140)</f>
        <v>136</v>
      </c>
      <c r="C140" s="419" t="s">
        <v>360</v>
      </c>
      <c r="D140" s="419" t="s">
        <v>408</v>
      </c>
      <c r="E140" s="419" t="s">
        <v>411</v>
      </c>
      <c r="F140" s="419" t="s">
        <v>112</v>
      </c>
      <c r="G140" s="419" t="s">
        <v>412</v>
      </c>
      <c r="H140" s="419">
        <v>9465671870</v>
      </c>
      <c r="I140" s="419" t="s">
        <v>395</v>
      </c>
      <c r="J140" s="435"/>
      <c r="K140" s="429">
        <v>6.455</v>
      </c>
      <c r="L140" s="429">
        <v>6.335</v>
      </c>
      <c r="M140" s="429">
        <v>6.51</v>
      </c>
      <c r="N140" s="429">
        <f t="shared" si="5"/>
        <v>19.3</v>
      </c>
      <c r="O140" s="429">
        <f t="shared" si="4"/>
        <v>12.8666666666667</v>
      </c>
      <c r="P140" s="419" t="s">
        <v>25</v>
      </c>
      <c r="Q140" s="419" t="s">
        <v>99</v>
      </c>
      <c r="S140" s="442"/>
      <c r="T140" s="443"/>
    </row>
    <row r="141" s="403" customFormat="1" ht="15" spans="1:20">
      <c r="A141" s="404" t="s">
        <v>1</v>
      </c>
      <c r="B141" s="22">
        <f>SUBTOTAL(3,$C$5:C141)</f>
        <v>137</v>
      </c>
      <c r="C141" s="419" t="s">
        <v>360</v>
      </c>
      <c r="D141" s="419" t="s">
        <v>413</v>
      </c>
      <c r="E141" s="419" t="s">
        <v>414</v>
      </c>
      <c r="F141" s="419"/>
      <c r="G141" s="419" t="s">
        <v>415</v>
      </c>
      <c r="H141" s="419"/>
      <c r="I141" s="419" t="s">
        <v>416</v>
      </c>
      <c r="J141" s="435">
        <v>130010120441</v>
      </c>
      <c r="K141" s="429">
        <v>6</v>
      </c>
      <c r="L141" s="429">
        <v>7</v>
      </c>
      <c r="M141" s="429">
        <v>6.5</v>
      </c>
      <c r="N141" s="429">
        <f t="shared" si="5"/>
        <v>19.5</v>
      </c>
      <c r="O141" s="429">
        <f t="shared" si="4"/>
        <v>13</v>
      </c>
      <c r="P141" s="419" t="s">
        <v>417</v>
      </c>
      <c r="Q141" s="419" t="s">
        <v>133</v>
      </c>
      <c r="S141" s="442"/>
      <c r="T141" s="443"/>
    </row>
    <row r="142" s="403" customFormat="1" ht="15" spans="1:20">
      <c r="A142" s="404" t="s">
        <v>1</v>
      </c>
      <c r="B142" s="22">
        <f>SUBTOTAL(3,$C$5:C142)</f>
        <v>138</v>
      </c>
      <c r="C142" s="419" t="s">
        <v>360</v>
      </c>
      <c r="D142" s="419" t="s">
        <v>413</v>
      </c>
      <c r="E142" s="419" t="s">
        <v>418</v>
      </c>
      <c r="F142" s="419" t="s">
        <v>419</v>
      </c>
      <c r="G142" s="419" t="s">
        <v>415</v>
      </c>
      <c r="H142" s="419"/>
      <c r="I142" s="419" t="s">
        <v>416</v>
      </c>
      <c r="J142" s="435">
        <v>130010119971</v>
      </c>
      <c r="K142" s="429">
        <v>6.5</v>
      </c>
      <c r="L142" s="429">
        <v>8</v>
      </c>
      <c r="M142" s="429">
        <v>7.5</v>
      </c>
      <c r="N142" s="429">
        <f t="shared" si="5"/>
        <v>22</v>
      </c>
      <c r="O142" s="429">
        <f t="shared" si="4"/>
        <v>14.6666666666667</v>
      </c>
      <c r="P142" s="419" t="s">
        <v>417</v>
      </c>
      <c r="Q142" s="419" t="s">
        <v>133</v>
      </c>
      <c r="S142" s="442"/>
      <c r="T142" s="443"/>
    </row>
    <row r="143" s="403" customFormat="1" ht="15" spans="1:20">
      <c r="A143" s="404" t="s">
        <v>1</v>
      </c>
      <c r="B143" s="22">
        <f>SUBTOTAL(3,$C$5:C143)</f>
        <v>139</v>
      </c>
      <c r="C143" s="77" t="s">
        <v>360</v>
      </c>
      <c r="D143" s="77" t="s">
        <v>413</v>
      </c>
      <c r="E143" s="77" t="s">
        <v>420</v>
      </c>
      <c r="F143" s="77" t="s">
        <v>421</v>
      </c>
      <c r="G143" s="77" t="s">
        <v>422</v>
      </c>
      <c r="H143" s="77"/>
      <c r="I143" s="76" t="s">
        <v>423</v>
      </c>
      <c r="J143" s="96">
        <v>130005948231</v>
      </c>
      <c r="K143" s="97">
        <v>8.5</v>
      </c>
      <c r="L143" s="97">
        <v>7</v>
      </c>
      <c r="M143" s="97">
        <v>9</v>
      </c>
      <c r="N143" s="429">
        <f t="shared" si="5"/>
        <v>24.5</v>
      </c>
      <c r="O143" s="429">
        <f t="shared" si="4"/>
        <v>16.3333333333333</v>
      </c>
      <c r="P143" s="77" t="s">
        <v>417</v>
      </c>
      <c r="Q143" s="77" t="s">
        <v>133</v>
      </c>
      <c r="R143" s="404"/>
      <c r="S143" s="405"/>
      <c r="T143" s="443"/>
    </row>
    <row r="144" s="403" customFormat="1" ht="15" spans="1:20">
      <c r="A144" s="404" t="s">
        <v>1</v>
      </c>
      <c r="B144" s="22">
        <f>SUBTOTAL(3,$C$5:C144)</f>
        <v>140</v>
      </c>
      <c r="C144" s="419" t="s">
        <v>360</v>
      </c>
      <c r="D144" s="419" t="s">
        <v>413</v>
      </c>
      <c r="E144" s="419" t="s">
        <v>424</v>
      </c>
      <c r="F144" s="419" t="s">
        <v>425</v>
      </c>
      <c r="G144" s="419" t="s">
        <v>422</v>
      </c>
      <c r="H144" s="419"/>
      <c r="I144" s="419" t="s">
        <v>423</v>
      </c>
      <c r="J144" s="435">
        <v>130005947820</v>
      </c>
      <c r="K144" s="429">
        <v>6.1</v>
      </c>
      <c r="L144" s="429">
        <v>6.5</v>
      </c>
      <c r="M144" s="429">
        <v>7</v>
      </c>
      <c r="N144" s="429">
        <f t="shared" si="5"/>
        <v>19.6</v>
      </c>
      <c r="O144" s="429">
        <f t="shared" si="4"/>
        <v>13.0666666666667</v>
      </c>
      <c r="P144" s="419" t="s">
        <v>417</v>
      </c>
      <c r="Q144" s="419" t="s">
        <v>133</v>
      </c>
      <c r="S144" s="442"/>
      <c r="T144" s="443"/>
    </row>
    <row r="145" s="403" customFormat="1" ht="15" spans="1:20">
      <c r="A145" s="404" t="s">
        <v>1</v>
      </c>
      <c r="B145" s="22">
        <f>SUBTOTAL(3,$C$5:C145)</f>
        <v>141</v>
      </c>
      <c r="C145" s="419" t="s">
        <v>360</v>
      </c>
      <c r="D145" s="419" t="s">
        <v>413</v>
      </c>
      <c r="E145" s="419" t="s">
        <v>424</v>
      </c>
      <c r="F145" s="419" t="s">
        <v>425</v>
      </c>
      <c r="G145" s="419" t="s">
        <v>422</v>
      </c>
      <c r="H145" s="419"/>
      <c r="I145" s="419" t="s">
        <v>423</v>
      </c>
      <c r="J145" s="435">
        <v>130005947955</v>
      </c>
      <c r="K145" s="429">
        <v>7</v>
      </c>
      <c r="L145" s="429">
        <v>6.92</v>
      </c>
      <c r="M145" s="429">
        <v>7.1</v>
      </c>
      <c r="N145" s="429">
        <f t="shared" si="5"/>
        <v>21.02</v>
      </c>
      <c r="O145" s="429">
        <f t="shared" si="4"/>
        <v>14.0133333333333</v>
      </c>
      <c r="P145" s="419" t="s">
        <v>417</v>
      </c>
      <c r="Q145" s="419" t="s">
        <v>110</v>
      </c>
      <c r="S145" s="442"/>
      <c r="T145" s="443"/>
    </row>
    <row r="146" s="403" customFormat="1" ht="15" spans="1:20">
      <c r="A146" s="404" t="s">
        <v>1</v>
      </c>
      <c r="B146" s="22">
        <f>SUBTOTAL(3,$C$5:C146)</f>
        <v>142</v>
      </c>
      <c r="C146" s="419" t="s">
        <v>360</v>
      </c>
      <c r="D146" s="419" t="s">
        <v>413</v>
      </c>
      <c r="E146" s="411" t="s">
        <v>426</v>
      </c>
      <c r="F146" s="419" t="s">
        <v>427</v>
      </c>
      <c r="G146" s="419" t="s">
        <v>428</v>
      </c>
      <c r="H146" s="419"/>
      <c r="I146" s="419" t="s">
        <v>68</v>
      </c>
      <c r="J146" s="435">
        <v>13000548630</v>
      </c>
      <c r="K146" s="429">
        <v>17</v>
      </c>
      <c r="L146" s="429">
        <v>17</v>
      </c>
      <c r="M146" s="429">
        <v>17.1</v>
      </c>
      <c r="N146" s="429">
        <f t="shared" si="5"/>
        <v>51.1</v>
      </c>
      <c r="O146" s="429">
        <f t="shared" si="4"/>
        <v>34.0666666666667</v>
      </c>
      <c r="P146" s="419" t="s">
        <v>417</v>
      </c>
      <c r="Q146" s="419" t="s">
        <v>110</v>
      </c>
      <c r="S146" s="442"/>
      <c r="T146" s="443"/>
    </row>
    <row r="147" s="403" customFormat="1" ht="15" spans="1:20">
      <c r="A147" s="404" t="s">
        <v>1</v>
      </c>
      <c r="B147" s="22">
        <f>SUBTOTAL(3,$C$5:C147)</f>
        <v>143</v>
      </c>
      <c r="C147" s="419" t="s">
        <v>360</v>
      </c>
      <c r="D147" s="464" t="s">
        <v>413</v>
      </c>
      <c r="E147" s="411" t="s">
        <v>429</v>
      </c>
      <c r="F147" s="411" t="s">
        <v>430</v>
      </c>
      <c r="G147" s="411" t="s">
        <v>431</v>
      </c>
      <c r="H147" s="411"/>
      <c r="I147" s="411" t="s">
        <v>68</v>
      </c>
      <c r="J147" s="435">
        <v>130005948696</v>
      </c>
      <c r="K147" s="429">
        <v>4.4</v>
      </c>
      <c r="L147" s="429">
        <v>4.2</v>
      </c>
      <c r="M147" s="429">
        <v>4.2</v>
      </c>
      <c r="N147" s="429">
        <f t="shared" si="5"/>
        <v>12.8</v>
      </c>
      <c r="O147" s="429">
        <f t="shared" si="4"/>
        <v>8.53333333333333</v>
      </c>
      <c r="P147" s="419" t="s">
        <v>417</v>
      </c>
      <c r="Q147" s="419" t="s">
        <v>110</v>
      </c>
      <c r="S147" s="442"/>
      <c r="T147" s="443"/>
    </row>
    <row r="148" s="403" customFormat="1" ht="15" spans="1:20">
      <c r="A148" s="404" t="s">
        <v>1</v>
      </c>
      <c r="B148" s="22">
        <f>SUBTOTAL(3,$C$5:C148)</f>
        <v>144</v>
      </c>
      <c r="C148" s="419" t="s">
        <v>360</v>
      </c>
      <c r="D148" s="464" t="s">
        <v>413</v>
      </c>
      <c r="E148" s="411" t="s">
        <v>432</v>
      </c>
      <c r="F148" s="411" t="s">
        <v>433</v>
      </c>
      <c r="G148" s="403" t="s">
        <v>434</v>
      </c>
      <c r="H148" s="411"/>
      <c r="I148" s="419" t="s">
        <v>68</v>
      </c>
      <c r="J148" s="435"/>
      <c r="K148" s="429">
        <v>19.27</v>
      </c>
      <c r="L148" s="429">
        <v>14.14</v>
      </c>
      <c r="M148" s="429">
        <v>19.3</v>
      </c>
      <c r="N148" s="429">
        <f t="shared" si="5"/>
        <v>52.71</v>
      </c>
      <c r="O148" s="429">
        <f t="shared" si="4"/>
        <v>35.14</v>
      </c>
      <c r="P148" s="419" t="s">
        <v>417</v>
      </c>
      <c r="Q148" s="419" t="s">
        <v>110</v>
      </c>
      <c r="S148" s="442"/>
      <c r="T148" s="443"/>
    </row>
    <row r="149" s="403" customFormat="1" ht="15" spans="1:20">
      <c r="A149" s="404" t="s">
        <v>1</v>
      </c>
      <c r="B149" s="22">
        <f>SUBTOTAL(3,$C$5:C149)</f>
        <v>145</v>
      </c>
      <c r="C149" s="419" t="s">
        <v>360</v>
      </c>
      <c r="D149" s="464" t="s">
        <v>413</v>
      </c>
      <c r="E149" s="411" t="s">
        <v>432</v>
      </c>
      <c r="F149" s="411" t="s">
        <v>433</v>
      </c>
      <c r="G149" s="411" t="s">
        <v>434</v>
      </c>
      <c r="H149" s="411"/>
      <c r="I149" s="419" t="s">
        <v>68</v>
      </c>
      <c r="J149" s="435">
        <v>130013824636</v>
      </c>
      <c r="K149" s="429">
        <v>29.37</v>
      </c>
      <c r="L149" s="429">
        <v>15.04</v>
      </c>
      <c r="M149" s="429">
        <v>21.52</v>
      </c>
      <c r="N149" s="429">
        <f t="shared" si="5"/>
        <v>65.93</v>
      </c>
      <c r="O149" s="429">
        <f t="shared" si="4"/>
        <v>43.9533333333333</v>
      </c>
      <c r="P149" s="419" t="s">
        <v>417</v>
      </c>
      <c r="Q149" s="419" t="s">
        <v>110</v>
      </c>
      <c r="S149" s="442"/>
      <c r="T149" s="443"/>
    </row>
    <row r="150" s="403" customFormat="1" ht="15" spans="1:20">
      <c r="A150" s="404" t="s">
        <v>1</v>
      </c>
      <c r="B150" s="22">
        <f>SUBTOTAL(3,$C$5:C150)</f>
        <v>146</v>
      </c>
      <c r="C150" s="419" t="s">
        <v>360</v>
      </c>
      <c r="D150" s="419" t="s">
        <v>413</v>
      </c>
      <c r="E150" s="411" t="s">
        <v>373</v>
      </c>
      <c r="F150" s="411" t="s">
        <v>435</v>
      </c>
      <c r="G150" s="411" t="s">
        <v>436</v>
      </c>
      <c r="H150" s="411"/>
      <c r="I150" s="419" t="s">
        <v>423</v>
      </c>
      <c r="J150" s="435"/>
      <c r="K150" s="429">
        <v>6.2</v>
      </c>
      <c r="L150" s="429">
        <v>8</v>
      </c>
      <c r="M150" s="429">
        <v>7.1</v>
      </c>
      <c r="N150" s="429">
        <f t="shared" si="5"/>
        <v>21.3</v>
      </c>
      <c r="O150" s="429">
        <f t="shared" si="4"/>
        <v>14.2</v>
      </c>
      <c r="P150" s="419" t="s">
        <v>417</v>
      </c>
      <c r="Q150" s="419" t="s">
        <v>110</v>
      </c>
      <c r="S150" s="442"/>
      <c r="T150" s="443"/>
    </row>
    <row r="151" s="403" customFormat="1" ht="15" spans="1:20">
      <c r="A151" s="404" t="s">
        <v>1</v>
      </c>
      <c r="B151" s="22">
        <f>SUBTOTAL(3,$C$5:C151)</f>
        <v>147</v>
      </c>
      <c r="C151" s="419" t="s">
        <v>437</v>
      </c>
      <c r="D151" s="419" t="s">
        <v>438</v>
      </c>
      <c r="E151" s="411" t="s">
        <v>439</v>
      </c>
      <c r="F151" s="411" t="s">
        <v>440</v>
      </c>
      <c r="G151" s="411" t="s">
        <v>441</v>
      </c>
      <c r="H151" s="411"/>
      <c r="I151" s="419" t="s">
        <v>68</v>
      </c>
      <c r="J151" s="435">
        <v>130016395518</v>
      </c>
      <c r="K151" s="429">
        <v>10</v>
      </c>
      <c r="L151" s="429">
        <v>11.5</v>
      </c>
      <c r="M151" s="429">
        <v>11.2</v>
      </c>
      <c r="N151" s="429">
        <f t="shared" si="5"/>
        <v>32.7</v>
      </c>
      <c r="O151" s="429">
        <f t="shared" si="4"/>
        <v>21.8</v>
      </c>
      <c r="P151" s="419" t="s">
        <v>442</v>
      </c>
      <c r="Q151" s="419" t="s">
        <v>99</v>
      </c>
      <c r="S151" s="442"/>
      <c r="T151" s="443"/>
    </row>
    <row r="152" s="403" customFormat="1" ht="15" spans="1:20">
      <c r="A152" s="404" t="s">
        <v>1</v>
      </c>
      <c r="B152" s="22">
        <f>SUBTOTAL(3,$C$5:C152)</f>
        <v>148</v>
      </c>
      <c r="C152" s="419" t="s">
        <v>437</v>
      </c>
      <c r="D152" s="419" t="s">
        <v>438</v>
      </c>
      <c r="E152" s="411" t="s">
        <v>439</v>
      </c>
      <c r="F152" s="411" t="s">
        <v>440</v>
      </c>
      <c r="G152" s="411" t="s">
        <v>441</v>
      </c>
      <c r="H152" s="411"/>
      <c r="I152" s="419" t="s">
        <v>68</v>
      </c>
      <c r="J152" s="435">
        <v>130016395303</v>
      </c>
      <c r="K152" s="429">
        <v>11.6</v>
      </c>
      <c r="L152" s="429">
        <v>12.5</v>
      </c>
      <c r="M152" s="429">
        <v>11.2</v>
      </c>
      <c r="N152" s="429">
        <f t="shared" si="5"/>
        <v>35.3</v>
      </c>
      <c r="O152" s="429">
        <f t="shared" si="4"/>
        <v>23.5333333333333</v>
      </c>
      <c r="P152" s="419" t="s">
        <v>442</v>
      </c>
      <c r="Q152" s="419" t="s">
        <v>99</v>
      </c>
      <c r="S152" s="442"/>
      <c r="T152" s="443"/>
    </row>
    <row r="153" s="403" customFormat="1" ht="15" spans="1:20">
      <c r="A153" s="404" t="s">
        <v>1</v>
      </c>
      <c r="B153" s="22">
        <f>SUBTOTAL(3,$C$5:C153)</f>
        <v>149</v>
      </c>
      <c r="C153" s="419" t="s">
        <v>437</v>
      </c>
      <c r="D153" s="419" t="s">
        <v>438</v>
      </c>
      <c r="E153" s="411" t="s">
        <v>439</v>
      </c>
      <c r="F153" s="411" t="s">
        <v>440</v>
      </c>
      <c r="G153" s="419" t="s">
        <v>441</v>
      </c>
      <c r="H153" s="411"/>
      <c r="I153" s="419" t="s">
        <v>68</v>
      </c>
      <c r="J153" s="435">
        <v>130016395291</v>
      </c>
      <c r="K153" s="429">
        <v>10.8</v>
      </c>
      <c r="L153" s="429">
        <v>11.9</v>
      </c>
      <c r="M153" s="429">
        <v>11.2</v>
      </c>
      <c r="N153" s="429">
        <f t="shared" si="5"/>
        <v>33.9</v>
      </c>
      <c r="O153" s="429">
        <f t="shared" si="4"/>
        <v>22.6</v>
      </c>
      <c r="P153" s="419" t="s">
        <v>442</v>
      </c>
      <c r="Q153" s="419" t="s">
        <v>99</v>
      </c>
      <c r="S153" s="442"/>
      <c r="T153" s="443"/>
    </row>
    <row r="154" s="403" customFormat="1" ht="15" spans="1:20">
      <c r="A154" s="404" t="s">
        <v>1</v>
      </c>
      <c r="B154" s="22">
        <f>SUBTOTAL(3,$C$5:C154)</f>
        <v>150</v>
      </c>
      <c r="C154" s="419" t="s">
        <v>437</v>
      </c>
      <c r="D154" s="419" t="s">
        <v>443</v>
      </c>
      <c r="E154" s="411" t="s">
        <v>444</v>
      </c>
      <c r="F154" s="411" t="s">
        <v>445</v>
      </c>
      <c r="G154" s="411" t="s">
        <v>446</v>
      </c>
      <c r="H154" s="411">
        <v>7528907264</v>
      </c>
      <c r="I154" s="419" t="s">
        <v>384</v>
      </c>
      <c r="J154" s="435">
        <v>982000405635329</v>
      </c>
      <c r="K154" s="429">
        <v>9</v>
      </c>
      <c r="L154" s="429">
        <v>11</v>
      </c>
      <c r="M154" s="429">
        <v>9.5</v>
      </c>
      <c r="N154" s="429">
        <f t="shared" si="5"/>
        <v>29.5</v>
      </c>
      <c r="O154" s="429">
        <f t="shared" si="4"/>
        <v>19.6666666666667</v>
      </c>
      <c r="P154" s="419" t="s">
        <v>447</v>
      </c>
      <c r="Q154" s="419" t="s">
        <v>448</v>
      </c>
      <c r="S154" s="442"/>
      <c r="T154" s="443"/>
    </row>
    <row r="155" s="403" customFormat="1" ht="15" spans="1:20">
      <c r="A155" s="404" t="s">
        <v>1</v>
      </c>
      <c r="B155" s="22">
        <f>SUBTOTAL(3,$C$5:C155)</f>
        <v>151</v>
      </c>
      <c r="C155" s="419" t="s">
        <v>437</v>
      </c>
      <c r="D155" s="419" t="s">
        <v>443</v>
      </c>
      <c r="E155" s="411" t="s">
        <v>449</v>
      </c>
      <c r="F155" s="411" t="s">
        <v>445</v>
      </c>
      <c r="G155" s="411" t="s">
        <v>446</v>
      </c>
      <c r="H155" s="411">
        <v>7528907264</v>
      </c>
      <c r="I155" s="419" t="s">
        <v>450</v>
      </c>
      <c r="J155" s="435">
        <v>982000409952363</v>
      </c>
      <c r="K155" s="429">
        <v>4.5</v>
      </c>
      <c r="L155" s="429">
        <v>5.2</v>
      </c>
      <c r="M155" s="429">
        <v>4.82</v>
      </c>
      <c r="N155" s="429">
        <f t="shared" si="5"/>
        <v>14.52</v>
      </c>
      <c r="O155" s="429">
        <f t="shared" si="4"/>
        <v>9.68</v>
      </c>
      <c r="P155" s="419" t="s">
        <v>447</v>
      </c>
      <c r="Q155" s="419" t="s">
        <v>448</v>
      </c>
      <c r="S155" s="442"/>
      <c r="T155" s="443"/>
    </row>
    <row r="156" s="403" customFormat="1" ht="15" spans="1:20">
      <c r="A156" s="404" t="s">
        <v>1</v>
      </c>
      <c r="B156" s="22">
        <f>SUBTOTAL(3,$C$5:C156)</f>
        <v>152</v>
      </c>
      <c r="C156" s="419" t="s">
        <v>437</v>
      </c>
      <c r="D156" s="411" t="s">
        <v>451</v>
      </c>
      <c r="E156" s="411" t="s">
        <v>452</v>
      </c>
      <c r="F156" s="411" t="s">
        <v>453</v>
      </c>
      <c r="G156" s="411" t="s">
        <v>454</v>
      </c>
      <c r="H156" s="411"/>
      <c r="I156" s="419" t="s">
        <v>224</v>
      </c>
      <c r="J156" s="435"/>
      <c r="K156" s="429">
        <v>12.25</v>
      </c>
      <c r="L156" s="429">
        <v>10.8</v>
      </c>
      <c r="M156" s="429">
        <v>11.75</v>
      </c>
      <c r="N156" s="429">
        <f t="shared" si="5"/>
        <v>34.8</v>
      </c>
      <c r="O156" s="429">
        <f t="shared" si="4"/>
        <v>23.2</v>
      </c>
      <c r="P156" s="419" t="s">
        <v>447</v>
      </c>
      <c r="Q156" s="419" t="s">
        <v>448</v>
      </c>
      <c r="S156" s="442"/>
      <c r="T156" s="443"/>
    </row>
    <row r="157" s="403" customFormat="1" ht="15" spans="1:20">
      <c r="A157" s="404" t="s">
        <v>1</v>
      </c>
      <c r="B157" s="22">
        <f>SUBTOTAL(3,$C$5:C157)</f>
        <v>153</v>
      </c>
      <c r="C157" s="419" t="s">
        <v>437</v>
      </c>
      <c r="D157" s="411" t="s">
        <v>451</v>
      </c>
      <c r="E157" s="411" t="s">
        <v>452</v>
      </c>
      <c r="F157" s="411" t="s">
        <v>453</v>
      </c>
      <c r="G157" s="411" t="s">
        <v>454</v>
      </c>
      <c r="H157" s="411"/>
      <c r="I157" s="419" t="s">
        <v>224</v>
      </c>
      <c r="J157" s="435"/>
      <c r="K157" s="429">
        <v>13.25</v>
      </c>
      <c r="L157" s="429">
        <v>12.25</v>
      </c>
      <c r="M157" s="429">
        <v>11.3</v>
      </c>
      <c r="N157" s="429">
        <f t="shared" si="5"/>
        <v>36.8</v>
      </c>
      <c r="O157" s="429">
        <f t="shared" si="4"/>
        <v>24.5333333333333</v>
      </c>
      <c r="P157" s="419" t="s">
        <v>447</v>
      </c>
      <c r="Q157" s="419" t="s">
        <v>448</v>
      </c>
      <c r="S157" s="442"/>
      <c r="T157" s="443"/>
    </row>
    <row r="158" s="403" customFormat="1" ht="15" spans="1:20">
      <c r="A158" s="404" t="s">
        <v>1</v>
      </c>
      <c r="B158" s="22">
        <f>SUBTOTAL(3,$C$5:C158)</f>
        <v>154</v>
      </c>
      <c r="C158" s="419" t="s">
        <v>437</v>
      </c>
      <c r="D158" s="419" t="s">
        <v>451</v>
      </c>
      <c r="E158" s="411" t="s">
        <v>452</v>
      </c>
      <c r="F158" s="411" t="s">
        <v>453</v>
      </c>
      <c r="G158" s="411" t="s">
        <v>454</v>
      </c>
      <c r="H158" s="411"/>
      <c r="I158" s="419" t="s">
        <v>244</v>
      </c>
      <c r="J158" s="435"/>
      <c r="K158" s="429">
        <v>5.6</v>
      </c>
      <c r="L158" s="429">
        <v>5.2</v>
      </c>
      <c r="M158" s="429">
        <v>6.25</v>
      </c>
      <c r="N158" s="429">
        <f t="shared" si="5"/>
        <v>17.05</v>
      </c>
      <c r="O158" s="429">
        <f t="shared" si="4"/>
        <v>11.3666666666667</v>
      </c>
      <c r="P158" s="419" t="s">
        <v>447</v>
      </c>
      <c r="Q158" s="419" t="s">
        <v>448</v>
      </c>
      <c r="S158" s="442"/>
      <c r="T158" s="443"/>
    </row>
    <row r="159" s="403" customFormat="1" ht="15" spans="1:20">
      <c r="A159" s="404" t="s">
        <v>1</v>
      </c>
      <c r="B159" s="22">
        <f>SUBTOTAL(3,$C$5:C159)</f>
        <v>155</v>
      </c>
      <c r="C159" s="419" t="s">
        <v>437</v>
      </c>
      <c r="D159" s="419" t="s">
        <v>451</v>
      </c>
      <c r="E159" s="411" t="s">
        <v>455</v>
      </c>
      <c r="F159" s="411" t="s">
        <v>456</v>
      </c>
      <c r="G159" s="411" t="s">
        <v>454</v>
      </c>
      <c r="H159" s="411"/>
      <c r="I159" s="419" t="s">
        <v>224</v>
      </c>
      <c r="J159" s="432"/>
      <c r="K159" s="429">
        <v>9.5</v>
      </c>
      <c r="L159" s="429">
        <v>9.25</v>
      </c>
      <c r="M159" s="429">
        <v>10.3</v>
      </c>
      <c r="N159" s="429">
        <f t="shared" si="5"/>
        <v>29.05</v>
      </c>
      <c r="O159" s="429">
        <f t="shared" si="4"/>
        <v>19.3666666666667</v>
      </c>
      <c r="P159" s="411" t="s">
        <v>447</v>
      </c>
      <c r="Q159" s="411" t="s">
        <v>448</v>
      </c>
      <c r="S159" s="442"/>
      <c r="T159" s="443"/>
    </row>
    <row r="160" s="403" customFormat="1" ht="15" spans="1:20">
      <c r="A160" s="404" t="s">
        <v>1</v>
      </c>
      <c r="B160" s="22">
        <f>SUBTOTAL(3,$C$5:C160)</f>
        <v>156</v>
      </c>
      <c r="C160" s="419" t="s">
        <v>437</v>
      </c>
      <c r="D160" s="419" t="s">
        <v>451</v>
      </c>
      <c r="E160" s="411" t="s">
        <v>457</v>
      </c>
      <c r="F160" s="411" t="s">
        <v>458</v>
      </c>
      <c r="G160" s="419" t="s">
        <v>454</v>
      </c>
      <c r="H160" s="411">
        <v>8288947633</v>
      </c>
      <c r="I160" s="419" t="s">
        <v>244</v>
      </c>
      <c r="J160" s="432"/>
      <c r="K160" s="429">
        <v>4.8</v>
      </c>
      <c r="L160" s="429">
        <v>4.2</v>
      </c>
      <c r="M160" s="429">
        <v>5.1</v>
      </c>
      <c r="N160" s="429">
        <f t="shared" si="5"/>
        <v>14.1</v>
      </c>
      <c r="O160" s="429">
        <f t="shared" si="4"/>
        <v>9.4</v>
      </c>
      <c r="P160" s="411" t="s">
        <v>447</v>
      </c>
      <c r="Q160" s="411" t="s">
        <v>448</v>
      </c>
      <c r="S160" s="442"/>
      <c r="T160" s="443"/>
    </row>
    <row r="161" s="403" customFormat="1" ht="15" spans="1:20">
      <c r="A161" s="404" t="s">
        <v>1</v>
      </c>
      <c r="B161" s="22">
        <f>SUBTOTAL(3,$C$5:C161)</f>
        <v>157</v>
      </c>
      <c r="C161" s="419" t="s">
        <v>437</v>
      </c>
      <c r="D161" s="411" t="s">
        <v>451</v>
      </c>
      <c r="E161" s="411" t="s">
        <v>459</v>
      </c>
      <c r="F161" s="411" t="s">
        <v>460</v>
      </c>
      <c r="G161" s="411" t="s">
        <v>454</v>
      </c>
      <c r="H161" s="411">
        <v>946382404</v>
      </c>
      <c r="I161" s="419" t="s">
        <v>224</v>
      </c>
      <c r="J161" s="432"/>
      <c r="K161" s="429">
        <v>9.5</v>
      </c>
      <c r="L161" s="429">
        <v>7.5</v>
      </c>
      <c r="M161" s="429">
        <v>10.1</v>
      </c>
      <c r="N161" s="429">
        <f t="shared" si="5"/>
        <v>27.1</v>
      </c>
      <c r="O161" s="429">
        <f t="shared" si="4"/>
        <v>18.0666666666667</v>
      </c>
      <c r="P161" s="411" t="s">
        <v>447</v>
      </c>
      <c r="Q161" s="411" t="s">
        <v>448</v>
      </c>
      <c r="S161" s="442"/>
      <c r="T161" s="443"/>
    </row>
    <row r="162" s="403" customFormat="1" ht="15" spans="1:20">
      <c r="A162" s="404" t="s">
        <v>1</v>
      </c>
      <c r="B162" s="22">
        <f>SUBTOTAL(3,$C$5:C162)</f>
        <v>158</v>
      </c>
      <c r="C162" s="419" t="s">
        <v>437</v>
      </c>
      <c r="D162" s="419" t="s">
        <v>461</v>
      </c>
      <c r="E162" s="411" t="s">
        <v>462</v>
      </c>
      <c r="F162" s="411" t="s">
        <v>463</v>
      </c>
      <c r="G162" s="411" t="s">
        <v>464</v>
      </c>
      <c r="H162" s="411">
        <v>8699184062</v>
      </c>
      <c r="I162" s="419" t="s">
        <v>465</v>
      </c>
      <c r="J162" s="432">
        <v>160037059581</v>
      </c>
      <c r="K162" s="429">
        <v>5.5</v>
      </c>
      <c r="L162" s="429">
        <v>5.8</v>
      </c>
      <c r="M162" s="429">
        <v>5.2</v>
      </c>
      <c r="N162" s="429">
        <f t="shared" si="5"/>
        <v>16.5</v>
      </c>
      <c r="O162" s="429">
        <f t="shared" ref="O162:O225" si="6">N162*2/3</f>
        <v>11</v>
      </c>
      <c r="P162" s="411" t="s">
        <v>447</v>
      </c>
      <c r="Q162" s="411" t="s">
        <v>448</v>
      </c>
      <c r="S162" s="442"/>
      <c r="T162" s="443"/>
    </row>
    <row r="163" s="403" customFormat="1" ht="15" spans="1:20">
      <c r="A163" s="404" t="s">
        <v>1</v>
      </c>
      <c r="B163" s="22">
        <f>SUBTOTAL(3,$C$5:C163)</f>
        <v>159</v>
      </c>
      <c r="C163" s="419" t="s">
        <v>437</v>
      </c>
      <c r="D163" s="403" t="s">
        <v>461</v>
      </c>
      <c r="E163" s="411" t="s">
        <v>466</v>
      </c>
      <c r="F163" s="411" t="s">
        <v>467</v>
      </c>
      <c r="G163" s="411" t="s">
        <v>464</v>
      </c>
      <c r="H163" s="411">
        <v>8558984191</v>
      </c>
      <c r="I163" s="419" t="s">
        <v>465</v>
      </c>
      <c r="J163" s="432">
        <v>160037059535</v>
      </c>
      <c r="K163" s="429">
        <v>6.5</v>
      </c>
      <c r="L163" s="429">
        <v>7</v>
      </c>
      <c r="M163" s="429">
        <v>6.4</v>
      </c>
      <c r="N163" s="429">
        <f t="shared" si="5"/>
        <v>19.9</v>
      </c>
      <c r="O163" s="429">
        <f t="shared" si="6"/>
        <v>13.2666666666667</v>
      </c>
      <c r="P163" s="411" t="s">
        <v>447</v>
      </c>
      <c r="Q163" s="411" t="s">
        <v>448</v>
      </c>
      <c r="S163" s="442"/>
      <c r="T163" s="443"/>
    </row>
    <row r="164" s="403" customFormat="1" ht="15" spans="1:20">
      <c r="A164" s="404" t="s">
        <v>1</v>
      </c>
      <c r="B164" s="22">
        <f>SUBTOTAL(3,$C$5:C164)</f>
        <v>160</v>
      </c>
      <c r="C164" s="419" t="s">
        <v>437</v>
      </c>
      <c r="D164" s="419" t="s">
        <v>461</v>
      </c>
      <c r="E164" s="411" t="s">
        <v>468</v>
      </c>
      <c r="F164" s="411" t="s">
        <v>469</v>
      </c>
      <c r="G164" s="411" t="s">
        <v>464</v>
      </c>
      <c r="H164" s="411">
        <v>9041660874</v>
      </c>
      <c r="I164" s="419" t="s">
        <v>465</v>
      </c>
      <c r="J164" s="432">
        <v>160037059570</v>
      </c>
      <c r="K164" s="429">
        <v>5</v>
      </c>
      <c r="L164" s="429">
        <v>5.3</v>
      </c>
      <c r="M164" s="429">
        <v>5.1</v>
      </c>
      <c r="N164" s="429">
        <f t="shared" si="5"/>
        <v>15.4</v>
      </c>
      <c r="O164" s="429">
        <f t="shared" si="6"/>
        <v>10.2666666666667</v>
      </c>
      <c r="P164" s="411" t="s">
        <v>447</v>
      </c>
      <c r="Q164" s="411" t="s">
        <v>448</v>
      </c>
      <c r="S164" s="442"/>
      <c r="T164" s="443"/>
    </row>
    <row r="165" s="403" customFormat="1" ht="15" spans="1:20">
      <c r="A165" s="404" t="s">
        <v>1</v>
      </c>
      <c r="B165" s="22">
        <f>SUBTOTAL(3,$C$5:C165)</f>
        <v>161</v>
      </c>
      <c r="C165" s="419" t="s">
        <v>437</v>
      </c>
      <c r="D165" s="419" t="s">
        <v>461</v>
      </c>
      <c r="E165" s="411" t="s">
        <v>470</v>
      </c>
      <c r="F165" s="411" t="s">
        <v>471</v>
      </c>
      <c r="G165" s="411" t="s">
        <v>464</v>
      </c>
      <c r="H165" s="411">
        <v>8556902558</v>
      </c>
      <c r="I165" s="419" t="s">
        <v>472</v>
      </c>
      <c r="J165" s="432">
        <v>160037059604</v>
      </c>
      <c r="K165" s="429">
        <v>4</v>
      </c>
      <c r="L165" s="429">
        <v>4.5</v>
      </c>
      <c r="M165" s="429">
        <v>4</v>
      </c>
      <c r="N165" s="429">
        <f t="shared" si="5"/>
        <v>12.5</v>
      </c>
      <c r="O165" s="429">
        <f t="shared" si="6"/>
        <v>8.33333333333333</v>
      </c>
      <c r="P165" s="411" t="s">
        <v>447</v>
      </c>
      <c r="Q165" s="411" t="s">
        <v>448</v>
      </c>
      <c r="S165" s="442"/>
      <c r="T165" s="443"/>
    </row>
    <row r="166" s="403" customFormat="1" ht="15" spans="1:20">
      <c r="A166" s="404" t="s">
        <v>1</v>
      </c>
      <c r="B166" s="22">
        <f>SUBTOTAL(3,$C$5:C166)</f>
        <v>162</v>
      </c>
      <c r="C166" s="419" t="s">
        <v>437</v>
      </c>
      <c r="D166" s="419" t="s">
        <v>461</v>
      </c>
      <c r="E166" s="411" t="s">
        <v>470</v>
      </c>
      <c r="F166" s="411" t="s">
        <v>471</v>
      </c>
      <c r="G166" s="411" t="s">
        <v>464</v>
      </c>
      <c r="H166" s="411">
        <v>8556902558</v>
      </c>
      <c r="I166" s="419" t="s">
        <v>465</v>
      </c>
      <c r="J166" s="432">
        <v>160037059592</v>
      </c>
      <c r="K166" s="429">
        <v>5.5</v>
      </c>
      <c r="L166" s="429">
        <v>6</v>
      </c>
      <c r="M166" s="429">
        <v>5.8</v>
      </c>
      <c r="N166" s="429">
        <f t="shared" si="5"/>
        <v>17.3</v>
      </c>
      <c r="O166" s="429">
        <f t="shared" si="6"/>
        <v>11.5333333333333</v>
      </c>
      <c r="P166" s="411" t="s">
        <v>447</v>
      </c>
      <c r="Q166" s="411" t="s">
        <v>448</v>
      </c>
      <c r="S166" s="442"/>
      <c r="T166" s="443"/>
    </row>
    <row r="167" s="403" customFormat="1" ht="15" spans="1:20">
      <c r="A167" s="404" t="s">
        <v>1</v>
      </c>
      <c r="B167" s="22">
        <f>SUBTOTAL(3,$C$5:C167)</f>
        <v>163</v>
      </c>
      <c r="C167" s="419" t="s">
        <v>473</v>
      </c>
      <c r="D167" s="419" t="s">
        <v>474</v>
      </c>
      <c r="E167" s="411" t="s">
        <v>475</v>
      </c>
      <c r="F167" s="411" t="s">
        <v>476</v>
      </c>
      <c r="G167" s="411" t="s">
        <v>477</v>
      </c>
      <c r="H167" s="411">
        <v>9855001516</v>
      </c>
      <c r="I167" s="419" t="s">
        <v>102</v>
      </c>
      <c r="J167" s="432">
        <v>130010204053</v>
      </c>
      <c r="K167" s="429">
        <v>7.806</v>
      </c>
      <c r="L167" s="429">
        <v>9.712</v>
      </c>
      <c r="M167" s="429">
        <v>9.75</v>
      </c>
      <c r="N167" s="429">
        <f t="shared" si="5"/>
        <v>27.268</v>
      </c>
      <c r="O167" s="429">
        <f t="shared" si="6"/>
        <v>18.1786666666667</v>
      </c>
      <c r="P167" s="411" t="s">
        <v>478</v>
      </c>
      <c r="Q167" s="411" t="s">
        <v>133</v>
      </c>
      <c r="S167" s="442"/>
      <c r="T167" s="443"/>
    </row>
    <row r="168" s="403" customFormat="1" ht="15" spans="1:20">
      <c r="A168" s="404" t="s">
        <v>1</v>
      </c>
      <c r="B168" s="22">
        <f>SUBTOTAL(3,$C$5:C168)</f>
        <v>164</v>
      </c>
      <c r="C168" s="419" t="s">
        <v>473</v>
      </c>
      <c r="D168" s="419" t="s">
        <v>479</v>
      </c>
      <c r="E168" s="411" t="s">
        <v>480</v>
      </c>
      <c r="F168" s="411" t="s">
        <v>481</v>
      </c>
      <c r="G168" s="411" t="s">
        <v>482</v>
      </c>
      <c r="H168" s="411">
        <v>9465819709</v>
      </c>
      <c r="I168" s="419" t="s">
        <v>377</v>
      </c>
      <c r="J168" s="432">
        <v>130003809396</v>
      </c>
      <c r="K168" s="429">
        <v>4.1</v>
      </c>
      <c r="L168" s="429">
        <v>5.33</v>
      </c>
      <c r="M168" s="429">
        <v>4.285</v>
      </c>
      <c r="N168" s="429">
        <f t="shared" si="5"/>
        <v>13.715</v>
      </c>
      <c r="O168" s="429">
        <f t="shared" si="6"/>
        <v>9.14333333333333</v>
      </c>
      <c r="P168" s="411" t="s">
        <v>478</v>
      </c>
      <c r="Q168" s="411" t="s">
        <v>133</v>
      </c>
      <c r="S168" s="442"/>
      <c r="T168" s="443"/>
    </row>
    <row r="169" s="403" customFormat="1" ht="15" spans="1:20">
      <c r="A169" s="404" t="s">
        <v>1</v>
      </c>
      <c r="B169" s="22">
        <f>SUBTOTAL(3,$C$5:C169)</f>
        <v>165</v>
      </c>
      <c r="C169" s="419" t="s">
        <v>473</v>
      </c>
      <c r="D169" s="419" t="s">
        <v>479</v>
      </c>
      <c r="E169" s="411" t="s">
        <v>483</v>
      </c>
      <c r="F169" s="411" t="s">
        <v>484</v>
      </c>
      <c r="G169" s="411" t="s">
        <v>482</v>
      </c>
      <c r="H169" s="411">
        <v>9815612281</v>
      </c>
      <c r="I169" s="419" t="s">
        <v>92</v>
      </c>
      <c r="J169" s="432">
        <v>130013131016</v>
      </c>
      <c r="K169" s="429">
        <v>1.6</v>
      </c>
      <c r="L169" s="429">
        <v>1.31</v>
      </c>
      <c r="M169" s="429">
        <v>1.55</v>
      </c>
      <c r="N169" s="429">
        <f t="shared" si="5"/>
        <v>4.46</v>
      </c>
      <c r="O169" s="429">
        <f t="shared" si="6"/>
        <v>2.97333333333333</v>
      </c>
      <c r="P169" s="411" t="s">
        <v>478</v>
      </c>
      <c r="Q169" s="411" t="s">
        <v>133</v>
      </c>
      <c r="S169" s="442"/>
      <c r="T169" s="443"/>
    </row>
    <row r="170" s="403" customFormat="1" ht="15" spans="1:20">
      <c r="A170" s="404" t="s">
        <v>1</v>
      </c>
      <c r="B170" s="22">
        <f>SUBTOTAL(3,$C$5:C170)</f>
        <v>166</v>
      </c>
      <c r="C170" s="419" t="s">
        <v>473</v>
      </c>
      <c r="D170" s="419" t="s">
        <v>485</v>
      </c>
      <c r="E170" s="411" t="s">
        <v>486</v>
      </c>
      <c r="F170" s="411" t="s">
        <v>487</v>
      </c>
      <c r="G170" s="411" t="s">
        <v>488</v>
      </c>
      <c r="H170" s="411">
        <v>9872958869</v>
      </c>
      <c r="I170" s="419" t="s">
        <v>102</v>
      </c>
      <c r="J170" s="432">
        <v>130011000955</v>
      </c>
      <c r="K170" s="429">
        <v>7.6</v>
      </c>
      <c r="L170" s="429">
        <v>7.9</v>
      </c>
      <c r="M170" s="429">
        <v>7.8</v>
      </c>
      <c r="N170" s="429">
        <f t="shared" si="5"/>
        <v>23.3</v>
      </c>
      <c r="O170" s="429">
        <f t="shared" si="6"/>
        <v>15.5333333333333</v>
      </c>
      <c r="P170" s="411" t="s">
        <v>478</v>
      </c>
      <c r="Q170" s="411" t="s">
        <v>133</v>
      </c>
      <c r="S170" s="442"/>
      <c r="T170" s="443"/>
    </row>
    <row r="171" s="403" customFormat="1" ht="15" spans="1:20">
      <c r="A171" s="404" t="s">
        <v>1</v>
      </c>
      <c r="B171" s="22">
        <f>SUBTOTAL(3,$C$5:C171)</f>
        <v>167</v>
      </c>
      <c r="C171" s="419" t="s">
        <v>473</v>
      </c>
      <c r="D171" s="419" t="s">
        <v>485</v>
      </c>
      <c r="E171" s="411" t="s">
        <v>489</v>
      </c>
      <c r="F171" s="411" t="s">
        <v>490</v>
      </c>
      <c r="G171" s="411" t="s">
        <v>488</v>
      </c>
      <c r="H171" s="411">
        <v>9815676662</v>
      </c>
      <c r="I171" s="419" t="s">
        <v>491</v>
      </c>
      <c r="J171" s="432">
        <v>130011000900</v>
      </c>
      <c r="K171" s="429">
        <v>13.4</v>
      </c>
      <c r="L171" s="429">
        <v>14.1</v>
      </c>
      <c r="M171" s="429">
        <v>13.8</v>
      </c>
      <c r="N171" s="429">
        <f t="shared" si="5"/>
        <v>41.3</v>
      </c>
      <c r="O171" s="429">
        <f t="shared" si="6"/>
        <v>27.5333333333333</v>
      </c>
      <c r="P171" s="411" t="s">
        <v>478</v>
      </c>
      <c r="Q171" s="411" t="s">
        <v>133</v>
      </c>
      <c r="S171" s="442"/>
      <c r="T171" s="443"/>
    </row>
    <row r="172" s="403" customFormat="1" ht="15" spans="1:20">
      <c r="A172" s="404" t="s">
        <v>1</v>
      </c>
      <c r="B172" s="22">
        <f>SUBTOTAL(3,$C$5:C172)</f>
        <v>168</v>
      </c>
      <c r="C172" s="419" t="s">
        <v>473</v>
      </c>
      <c r="D172" s="411" t="s">
        <v>485</v>
      </c>
      <c r="E172" s="411" t="s">
        <v>492</v>
      </c>
      <c r="F172" s="411" t="s">
        <v>493</v>
      </c>
      <c r="G172" s="411" t="s">
        <v>488</v>
      </c>
      <c r="H172" s="411">
        <v>8283923770</v>
      </c>
      <c r="I172" s="419" t="s">
        <v>491</v>
      </c>
      <c r="J172" s="432">
        <v>130011000966</v>
      </c>
      <c r="K172" s="429">
        <v>12.6</v>
      </c>
      <c r="L172" s="429">
        <v>12.7</v>
      </c>
      <c r="M172" s="429">
        <v>12.5</v>
      </c>
      <c r="N172" s="429">
        <f t="shared" si="5"/>
        <v>37.8</v>
      </c>
      <c r="O172" s="429">
        <f t="shared" si="6"/>
        <v>25.2</v>
      </c>
      <c r="P172" s="411" t="s">
        <v>478</v>
      </c>
      <c r="Q172" s="411" t="s">
        <v>133</v>
      </c>
      <c r="S172" s="442"/>
      <c r="T172" s="443"/>
    </row>
    <row r="173" s="403" customFormat="1" ht="15" spans="1:20">
      <c r="A173" s="404" t="s">
        <v>1</v>
      </c>
      <c r="B173" s="22">
        <f>SUBTOTAL(3,$C$5:C173)</f>
        <v>169</v>
      </c>
      <c r="C173" s="419" t="s">
        <v>473</v>
      </c>
      <c r="D173" s="411" t="s">
        <v>485</v>
      </c>
      <c r="E173" s="411" t="s">
        <v>494</v>
      </c>
      <c r="F173" s="411" t="s">
        <v>70</v>
      </c>
      <c r="G173" s="411" t="s">
        <v>488</v>
      </c>
      <c r="H173" s="411">
        <v>9779913317</v>
      </c>
      <c r="I173" s="419" t="s">
        <v>102</v>
      </c>
      <c r="J173" s="432">
        <v>130011000977</v>
      </c>
      <c r="K173" s="429">
        <v>6.8</v>
      </c>
      <c r="L173" s="429">
        <v>7.4</v>
      </c>
      <c r="M173" s="429">
        <v>6.9</v>
      </c>
      <c r="N173" s="429">
        <f t="shared" si="5"/>
        <v>21.1</v>
      </c>
      <c r="O173" s="429">
        <f t="shared" si="6"/>
        <v>14.0666666666667</v>
      </c>
      <c r="P173" s="411" t="s">
        <v>478</v>
      </c>
      <c r="Q173" s="411" t="s">
        <v>133</v>
      </c>
      <c r="S173" s="442"/>
      <c r="T173" s="443"/>
    </row>
    <row r="174" s="403" customFormat="1" ht="15" spans="1:20">
      <c r="A174" s="404" t="s">
        <v>1</v>
      </c>
      <c r="B174" s="22">
        <f>SUBTOTAL(3,$C$5:C174)</f>
        <v>170</v>
      </c>
      <c r="C174" s="419" t="s">
        <v>473</v>
      </c>
      <c r="D174" s="419" t="s">
        <v>495</v>
      </c>
      <c r="E174" s="411" t="s">
        <v>496</v>
      </c>
      <c r="F174" s="411" t="s">
        <v>497</v>
      </c>
      <c r="G174" s="411" t="s">
        <v>498</v>
      </c>
      <c r="H174" s="411">
        <v>9464559548</v>
      </c>
      <c r="I174" s="419" t="s">
        <v>491</v>
      </c>
      <c r="J174" s="432">
        <v>130013354610</v>
      </c>
      <c r="K174" s="429">
        <v>7.84</v>
      </c>
      <c r="L174" s="429">
        <v>11.38</v>
      </c>
      <c r="M174" s="429">
        <v>7.52</v>
      </c>
      <c r="N174" s="429">
        <f t="shared" si="5"/>
        <v>26.74</v>
      </c>
      <c r="O174" s="429">
        <f t="shared" si="6"/>
        <v>17.8266666666667</v>
      </c>
      <c r="P174" s="411" t="s">
        <v>499</v>
      </c>
      <c r="Q174" s="411" t="s">
        <v>133</v>
      </c>
      <c r="S174" s="442"/>
      <c r="T174" s="443"/>
    </row>
    <row r="175" s="403" customFormat="1" ht="15" spans="1:20">
      <c r="A175" s="404" t="s">
        <v>1</v>
      </c>
      <c r="B175" s="22">
        <f>SUBTOTAL(3,$C$5:C175)</f>
        <v>171</v>
      </c>
      <c r="C175" s="419" t="s">
        <v>473</v>
      </c>
      <c r="D175" s="419" t="s">
        <v>495</v>
      </c>
      <c r="E175" s="411" t="s">
        <v>500</v>
      </c>
      <c r="F175" s="411" t="s">
        <v>501</v>
      </c>
      <c r="G175" s="411" t="s">
        <v>498</v>
      </c>
      <c r="H175" s="411">
        <v>9465121687</v>
      </c>
      <c r="I175" s="419" t="s">
        <v>102</v>
      </c>
      <c r="J175" s="432">
        <v>130013354734</v>
      </c>
      <c r="K175" s="429">
        <v>8.09</v>
      </c>
      <c r="L175" s="429">
        <v>8.42</v>
      </c>
      <c r="M175" s="429">
        <v>8.29</v>
      </c>
      <c r="N175" s="429">
        <f t="shared" si="5"/>
        <v>24.8</v>
      </c>
      <c r="O175" s="429">
        <f t="shared" si="6"/>
        <v>16.5333333333333</v>
      </c>
      <c r="P175" s="411" t="s">
        <v>499</v>
      </c>
      <c r="Q175" s="411" t="s">
        <v>133</v>
      </c>
      <c r="S175" s="442"/>
      <c r="T175" s="443"/>
    </row>
    <row r="176" s="403" customFormat="1" ht="15" spans="1:20">
      <c r="A176" s="404" t="s">
        <v>1</v>
      </c>
      <c r="B176" s="22">
        <f>SUBTOTAL(3,$C$5:C176)</f>
        <v>172</v>
      </c>
      <c r="C176" s="419" t="s">
        <v>473</v>
      </c>
      <c r="D176" s="419" t="s">
        <v>495</v>
      </c>
      <c r="E176" s="411" t="s">
        <v>502</v>
      </c>
      <c r="F176" s="411" t="s">
        <v>503</v>
      </c>
      <c r="G176" s="411" t="s">
        <v>504</v>
      </c>
      <c r="H176" s="411">
        <v>9888416861</v>
      </c>
      <c r="I176" s="419" t="s">
        <v>266</v>
      </c>
      <c r="J176" s="432">
        <v>130013755738</v>
      </c>
      <c r="K176" s="429">
        <v>6.34</v>
      </c>
      <c r="L176" s="429">
        <v>7.12</v>
      </c>
      <c r="M176" s="429">
        <v>6.905</v>
      </c>
      <c r="N176" s="429">
        <f t="shared" si="5"/>
        <v>20.365</v>
      </c>
      <c r="O176" s="429">
        <f t="shared" si="6"/>
        <v>13.5766666666667</v>
      </c>
      <c r="P176" s="411" t="s">
        <v>499</v>
      </c>
      <c r="Q176" s="411" t="s">
        <v>133</v>
      </c>
      <c r="S176" s="442"/>
      <c r="T176" s="443"/>
    </row>
    <row r="177" s="403" customFormat="1" ht="15" spans="1:20">
      <c r="A177" s="404" t="s">
        <v>1</v>
      </c>
      <c r="B177" s="22">
        <f>SUBTOTAL(3,$C$5:C177)</f>
        <v>173</v>
      </c>
      <c r="C177" s="419" t="s">
        <v>473</v>
      </c>
      <c r="D177" s="411" t="s">
        <v>495</v>
      </c>
      <c r="E177" s="411" t="s">
        <v>505</v>
      </c>
      <c r="F177" s="411" t="s">
        <v>506</v>
      </c>
      <c r="G177" s="411" t="s">
        <v>504</v>
      </c>
      <c r="H177" s="411">
        <v>9464309875</v>
      </c>
      <c r="I177" s="419" t="s">
        <v>507</v>
      </c>
      <c r="J177" s="432">
        <v>130013388946</v>
      </c>
      <c r="K177" s="429">
        <v>8.64</v>
      </c>
      <c r="L177" s="429">
        <v>9.124</v>
      </c>
      <c r="M177" s="429">
        <v>8.76</v>
      </c>
      <c r="N177" s="429">
        <f t="shared" si="5"/>
        <v>26.524</v>
      </c>
      <c r="O177" s="429">
        <f t="shared" si="6"/>
        <v>17.6826666666667</v>
      </c>
      <c r="P177" s="411" t="s">
        <v>499</v>
      </c>
      <c r="Q177" s="411" t="s">
        <v>133</v>
      </c>
      <c r="S177" s="442"/>
      <c r="T177" s="443"/>
    </row>
    <row r="178" s="403" customFormat="1" ht="15" spans="1:20">
      <c r="A178" s="404" t="s">
        <v>1</v>
      </c>
      <c r="B178" s="22">
        <f>SUBTOTAL(3,$C$5:C178)</f>
        <v>174</v>
      </c>
      <c r="C178" s="419" t="s">
        <v>473</v>
      </c>
      <c r="D178" s="411" t="s">
        <v>495</v>
      </c>
      <c r="E178" s="411" t="s">
        <v>505</v>
      </c>
      <c r="F178" s="411" t="s">
        <v>508</v>
      </c>
      <c r="G178" s="411" t="s">
        <v>504</v>
      </c>
      <c r="H178" s="411">
        <v>9417063008</v>
      </c>
      <c r="I178" s="419" t="s">
        <v>507</v>
      </c>
      <c r="J178" s="432">
        <v>130013755741</v>
      </c>
      <c r="K178" s="429">
        <v>8.64</v>
      </c>
      <c r="L178" s="429">
        <v>9.124</v>
      </c>
      <c r="M178" s="429">
        <v>8.76</v>
      </c>
      <c r="N178" s="429">
        <f t="shared" si="5"/>
        <v>26.524</v>
      </c>
      <c r="O178" s="429">
        <f t="shared" si="6"/>
        <v>17.6826666666667</v>
      </c>
      <c r="P178" s="411" t="s">
        <v>499</v>
      </c>
      <c r="Q178" s="411" t="s">
        <v>133</v>
      </c>
      <c r="S178" s="442"/>
      <c r="T178" s="443"/>
    </row>
    <row r="179" s="403" customFormat="1" ht="15" spans="1:20">
      <c r="A179" s="404" t="s">
        <v>1</v>
      </c>
      <c r="B179" s="22">
        <f>SUBTOTAL(3,$C$5:C179)</f>
        <v>175</v>
      </c>
      <c r="C179" s="419" t="s">
        <v>473</v>
      </c>
      <c r="D179" s="411" t="s">
        <v>495</v>
      </c>
      <c r="E179" s="411" t="s">
        <v>509</v>
      </c>
      <c r="F179" s="411" t="s">
        <v>510</v>
      </c>
      <c r="G179" s="411" t="s">
        <v>504</v>
      </c>
      <c r="H179" s="411">
        <v>9779043278</v>
      </c>
      <c r="I179" s="419" t="s">
        <v>266</v>
      </c>
      <c r="J179" s="432">
        <v>130013755730</v>
      </c>
      <c r="K179" s="429">
        <v>4.825</v>
      </c>
      <c r="L179" s="429">
        <v>4.64</v>
      </c>
      <c r="M179" s="429">
        <v>4.29</v>
      </c>
      <c r="N179" s="429">
        <f t="shared" si="5"/>
        <v>13.755</v>
      </c>
      <c r="O179" s="429">
        <f t="shared" si="6"/>
        <v>9.17</v>
      </c>
      <c r="P179" s="411" t="s">
        <v>499</v>
      </c>
      <c r="Q179" s="411" t="s">
        <v>133</v>
      </c>
      <c r="S179" s="442"/>
      <c r="T179" s="443"/>
    </row>
    <row r="180" s="403" customFormat="1" ht="15" spans="1:20">
      <c r="A180" s="404" t="s">
        <v>1</v>
      </c>
      <c r="B180" s="22">
        <f>SUBTOTAL(3,$C$5:C180)</f>
        <v>176</v>
      </c>
      <c r="C180" s="419" t="s">
        <v>511</v>
      </c>
      <c r="D180" s="411" t="s">
        <v>512</v>
      </c>
      <c r="E180" s="411" t="s">
        <v>513</v>
      </c>
      <c r="F180" s="411" t="s">
        <v>514</v>
      </c>
      <c r="G180" s="411"/>
      <c r="H180" s="411"/>
      <c r="I180" s="419" t="s">
        <v>102</v>
      </c>
      <c r="J180" s="432"/>
      <c r="K180" s="429">
        <v>6.8</v>
      </c>
      <c r="L180" s="429">
        <v>7.3</v>
      </c>
      <c r="M180" s="429">
        <v>6.7</v>
      </c>
      <c r="N180" s="429">
        <f t="shared" si="5"/>
        <v>20.8</v>
      </c>
      <c r="O180" s="429">
        <f t="shared" si="6"/>
        <v>13.8666666666667</v>
      </c>
      <c r="P180" s="452" t="s">
        <v>37</v>
      </c>
      <c r="Q180" s="411" t="s">
        <v>133</v>
      </c>
      <c r="S180" s="442"/>
      <c r="T180" s="443"/>
    </row>
    <row r="181" s="403" customFormat="1" ht="15" spans="1:20">
      <c r="A181" s="404" t="s">
        <v>1</v>
      </c>
      <c r="B181" s="22">
        <f>SUBTOTAL(3,$C$5:C181)</f>
        <v>177</v>
      </c>
      <c r="C181" s="419" t="s">
        <v>511</v>
      </c>
      <c r="D181" s="411" t="s">
        <v>515</v>
      </c>
      <c r="E181" s="411" t="s">
        <v>516</v>
      </c>
      <c r="F181" s="411" t="s">
        <v>517</v>
      </c>
      <c r="G181" s="411"/>
      <c r="H181" s="411"/>
      <c r="I181" s="419" t="s">
        <v>416</v>
      </c>
      <c r="J181" s="465"/>
      <c r="K181" s="429">
        <v>9.945</v>
      </c>
      <c r="L181" s="429">
        <v>10.91</v>
      </c>
      <c r="M181" s="429">
        <v>10.16</v>
      </c>
      <c r="N181" s="429">
        <f t="shared" si="5"/>
        <v>31.015</v>
      </c>
      <c r="O181" s="429">
        <f t="shared" si="6"/>
        <v>20.6766666666667</v>
      </c>
      <c r="P181" s="452" t="s">
        <v>37</v>
      </c>
      <c r="Q181" s="411" t="s">
        <v>133</v>
      </c>
      <c r="S181" s="442"/>
      <c r="T181" s="443"/>
    </row>
    <row r="182" s="403" customFormat="1" ht="15" spans="1:20">
      <c r="A182" s="404" t="s">
        <v>1</v>
      </c>
      <c r="B182" s="22">
        <f>SUBTOTAL(3,$C$5:C182)</f>
        <v>178</v>
      </c>
      <c r="C182" s="419" t="s">
        <v>511</v>
      </c>
      <c r="D182" s="411" t="s">
        <v>515</v>
      </c>
      <c r="E182" s="411" t="s">
        <v>518</v>
      </c>
      <c r="F182" s="411" t="s">
        <v>519</v>
      </c>
      <c r="G182" s="411"/>
      <c r="H182" s="411"/>
      <c r="I182" s="419" t="s">
        <v>520</v>
      </c>
      <c r="J182" s="465"/>
      <c r="K182" s="429">
        <v>1.35</v>
      </c>
      <c r="L182" s="429">
        <v>1.665</v>
      </c>
      <c r="M182" s="429">
        <v>1.34</v>
      </c>
      <c r="N182" s="429">
        <f t="shared" si="5"/>
        <v>4.355</v>
      </c>
      <c r="O182" s="429">
        <f t="shared" si="6"/>
        <v>2.90333333333333</v>
      </c>
      <c r="P182" s="452" t="s">
        <v>37</v>
      </c>
      <c r="Q182" s="411" t="s">
        <v>133</v>
      </c>
      <c r="S182" s="442"/>
      <c r="T182" s="443"/>
    </row>
    <row r="183" s="403" customFormat="1" ht="15" spans="1:20">
      <c r="A183" s="404" t="s">
        <v>1</v>
      </c>
      <c r="B183" s="22">
        <f>SUBTOTAL(3,$C$5:C183)</f>
        <v>179</v>
      </c>
      <c r="C183" s="419" t="s">
        <v>511</v>
      </c>
      <c r="D183" s="411" t="s">
        <v>521</v>
      </c>
      <c r="E183" s="403" t="s">
        <v>522</v>
      </c>
      <c r="F183" s="411" t="s">
        <v>523</v>
      </c>
      <c r="G183" s="411"/>
      <c r="H183" s="411"/>
      <c r="I183" s="419" t="s">
        <v>102</v>
      </c>
      <c r="J183" s="465"/>
      <c r="K183" s="429">
        <v>8.9</v>
      </c>
      <c r="L183" s="429">
        <v>9.1</v>
      </c>
      <c r="M183" s="429">
        <v>8.8</v>
      </c>
      <c r="N183" s="429">
        <f t="shared" si="5"/>
        <v>26.8</v>
      </c>
      <c r="O183" s="429">
        <f t="shared" si="6"/>
        <v>17.8666666666667</v>
      </c>
      <c r="P183" s="452" t="s">
        <v>37</v>
      </c>
      <c r="Q183" s="411" t="s">
        <v>133</v>
      </c>
      <c r="S183" s="442"/>
      <c r="T183" s="443"/>
    </row>
    <row r="184" ht="15" spans="1:17">
      <c r="A184" s="404" t="s">
        <v>1</v>
      </c>
      <c r="B184" s="22">
        <f>SUBTOTAL(3,$C$5:C184)</f>
        <v>180</v>
      </c>
      <c r="C184" s="419" t="s">
        <v>511</v>
      </c>
      <c r="D184" s="411" t="s">
        <v>521</v>
      </c>
      <c r="E184" s="77" t="s">
        <v>426</v>
      </c>
      <c r="F184" s="411" t="s">
        <v>523</v>
      </c>
      <c r="G184" s="77"/>
      <c r="H184" s="77"/>
      <c r="I184" s="419" t="s">
        <v>102</v>
      </c>
      <c r="J184" s="117"/>
      <c r="K184" s="97">
        <v>8.7</v>
      </c>
      <c r="L184" s="97">
        <v>8.4</v>
      </c>
      <c r="M184" s="97">
        <v>8.8</v>
      </c>
      <c r="N184" s="429">
        <f t="shared" si="5"/>
        <v>25.9</v>
      </c>
      <c r="O184" s="429">
        <f t="shared" si="6"/>
        <v>17.2666666666667</v>
      </c>
      <c r="P184" s="452" t="s">
        <v>37</v>
      </c>
      <c r="Q184" s="411" t="s">
        <v>133</v>
      </c>
    </row>
    <row r="185" ht="15" spans="1:17">
      <c r="A185" s="404" t="s">
        <v>1</v>
      </c>
      <c r="B185" s="22">
        <f>SUBTOTAL(3,$C$5:C185)</f>
        <v>181</v>
      </c>
      <c r="C185" s="419" t="s">
        <v>511</v>
      </c>
      <c r="D185" s="77" t="s">
        <v>524</v>
      </c>
      <c r="E185" s="77" t="s">
        <v>525</v>
      </c>
      <c r="F185" s="77" t="s">
        <v>526</v>
      </c>
      <c r="G185" s="77"/>
      <c r="H185" s="77"/>
      <c r="I185" s="76" t="s">
        <v>527</v>
      </c>
      <c r="J185" s="117"/>
      <c r="K185" s="97">
        <v>9.9</v>
      </c>
      <c r="L185" s="97">
        <v>11.1</v>
      </c>
      <c r="M185" s="97">
        <v>10.1</v>
      </c>
      <c r="N185" s="429">
        <f t="shared" si="5"/>
        <v>31.1</v>
      </c>
      <c r="O185" s="429">
        <f t="shared" si="6"/>
        <v>20.7333333333333</v>
      </c>
      <c r="P185" s="452" t="s">
        <v>37</v>
      </c>
      <c r="Q185" s="419" t="s">
        <v>110</v>
      </c>
    </row>
    <row r="186" s="403" customFormat="1" ht="15" spans="1:20">
      <c r="A186" s="404" t="s">
        <v>1</v>
      </c>
      <c r="B186" s="22">
        <f>SUBTOTAL(3,$C$5:C186)</f>
        <v>182</v>
      </c>
      <c r="C186" s="419" t="s">
        <v>511</v>
      </c>
      <c r="D186" s="77" t="s">
        <v>524</v>
      </c>
      <c r="E186" s="411" t="s">
        <v>528</v>
      </c>
      <c r="F186" s="77" t="s">
        <v>526</v>
      </c>
      <c r="G186" s="411"/>
      <c r="H186" s="411"/>
      <c r="I186" s="76" t="s">
        <v>527</v>
      </c>
      <c r="J186" s="432"/>
      <c r="K186" s="429">
        <v>11.9</v>
      </c>
      <c r="L186" s="429">
        <v>12.8</v>
      </c>
      <c r="M186" s="429">
        <v>12.2</v>
      </c>
      <c r="N186" s="429">
        <f t="shared" si="5"/>
        <v>36.9</v>
      </c>
      <c r="O186" s="429">
        <f t="shared" si="6"/>
        <v>24.6</v>
      </c>
      <c r="P186" s="452" t="s">
        <v>37</v>
      </c>
      <c r="Q186" s="419" t="s">
        <v>110</v>
      </c>
      <c r="S186" s="442"/>
      <c r="T186" s="443"/>
    </row>
    <row r="187" s="403" customFormat="1" ht="15" spans="1:20">
      <c r="A187" s="404" t="s">
        <v>1</v>
      </c>
      <c r="B187" s="22">
        <f>SUBTOTAL(3,$C$5:C187)</f>
        <v>183</v>
      </c>
      <c r="C187" s="419" t="s">
        <v>511</v>
      </c>
      <c r="D187" s="77" t="s">
        <v>529</v>
      </c>
      <c r="E187" s="77" t="s">
        <v>530</v>
      </c>
      <c r="F187" s="77" t="s">
        <v>531</v>
      </c>
      <c r="G187" s="77"/>
      <c r="H187" s="77"/>
      <c r="I187" s="76" t="s">
        <v>377</v>
      </c>
      <c r="J187" s="117"/>
      <c r="K187" s="97">
        <v>5.3</v>
      </c>
      <c r="L187" s="97">
        <v>5.1</v>
      </c>
      <c r="M187" s="97">
        <v>5.4</v>
      </c>
      <c r="N187" s="429">
        <f t="shared" si="5"/>
        <v>15.8</v>
      </c>
      <c r="O187" s="429">
        <f t="shared" si="6"/>
        <v>10.5333333333333</v>
      </c>
      <c r="P187" s="452" t="s">
        <v>37</v>
      </c>
      <c r="Q187" s="411" t="s">
        <v>133</v>
      </c>
      <c r="R187" s="404"/>
      <c r="S187" s="405"/>
      <c r="T187" s="443"/>
    </row>
    <row r="188" s="403" customFormat="1" ht="15" spans="1:20">
      <c r="A188" s="404" t="s">
        <v>1</v>
      </c>
      <c r="B188" s="22">
        <f>SUBTOTAL(3,$C$5:C188)</f>
        <v>184</v>
      </c>
      <c r="C188" s="419" t="s">
        <v>532</v>
      </c>
      <c r="D188" s="419" t="s">
        <v>533</v>
      </c>
      <c r="E188" s="411" t="s">
        <v>534</v>
      </c>
      <c r="F188" s="411" t="s">
        <v>253</v>
      </c>
      <c r="G188" s="411" t="s">
        <v>535</v>
      </c>
      <c r="H188" s="411">
        <v>9815547792</v>
      </c>
      <c r="I188" s="419" t="s">
        <v>321</v>
      </c>
      <c r="J188" s="432">
        <v>130015658806</v>
      </c>
      <c r="K188" s="429">
        <v>22</v>
      </c>
      <c r="L188" s="429">
        <v>23.6</v>
      </c>
      <c r="M188" s="429">
        <v>21.2</v>
      </c>
      <c r="N188" s="429">
        <f t="shared" si="5"/>
        <v>66.8</v>
      </c>
      <c r="O188" s="429">
        <f t="shared" si="6"/>
        <v>44.5333333333333</v>
      </c>
      <c r="P188" s="452" t="s">
        <v>536</v>
      </c>
      <c r="Q188" s="411" t="s">
        <v>537</v>
      </c>
      <c r="S188" s="442"/>
      <c r="T188" s="443"/>
    </row>
    <row r="189" s="403" customFormat="1" ht="15" spans="1:20">
      <c r="A189" s="404" t="s">
        <v>1</v>
      </c>
      <c r="B189" s="22">
        <f>SUBTOTAL(3,$C$5:C189)</f>
        <v>185</v>
      </c>
      <c r="C189" s="419" t="s">
        <v>532</v>
      </c>
      <c r="D189" s="419" t="s">
        <v>533</v>
      </c>
      <c r="E189" s="411" t="s">
        <v>538</v>
      </c>
      <c r="F189" s="77" t="s">
        <v>539</v>
      </c>
      <c r="G189" s="77" t="s">
        <v>540</v>
      </c>
      <c r="H189" s="77">
        <v>9872702678</v>
      </c>
      <c r="I189" s="419" t="s">
        <v>321</v>
      </c>
      <c r="J189" s="96">
        <v>130016044046</v>
      </c>
      <c r="K189" s="97">
        <v>21.7</v>
      </c>
      <c r="L189" s="97">
        <v>21.92</v>
      </c>
      <c r="M189" s="97">
        <v>21.72</v>
      </c>
      <c r="N189" s="429">
        <f t="shared" si="5"/>
        <v>65.34</v>
      </c>
      <c r="O189" s="429">
        <f t="shared" si="6"/>
        <v>43.56</v>
      </c>
      <c r="P189" s="77" t="s">
        <v>541</v>
      </c>
      <c r="Q189" s="77" t="s">
        <v>537</v>
      </c>
      <c r="R189" s="404"/>
      <c r="S189" s="405"/>
      <c r="T189" s="443"/>
    </row>
    <row r="190" s="403" customFormat="1" ht="15" spans="1:20">
      <c r="A190" s="404" t="s">
        <v>1</v>
      </c>
      <c r="B190" s="22">
        <f>SUBTOTAL(3,$C$5:C190)</f>
        <v>186</v>
      </c>
      <c r="C190" s="419" t="s">
        <v>532</v>
      </c>
      <c r="D190" s="419" t="s">
        <v>533</v>
      </c>
      <c r="E190" s="411" t="s">
        <v>538</v>
      </c>
      <c r="F190" s="77" t="s">
        <v>539</v>
      </c>
      <c r="G190" s="77" t="s">
        <v>540</v>
      </c>
      <c r="H190" s="77">
        <v>9872702678</v>
      </c>
      <c r="I190" s="419" t="s">
        <v>321</v>
      </c>
      <c r="J190" s="96">
        <v>130016044050</v>
      </c>
      <c r="K190" s="97">
        <v>20.1</v>
      </c>
      <c r="L190" s="97">
        <v>21.04</v>
      </c>
      <c r="M190" s="97">
        <v>20.96</v>
      </c>
      <c r="N190" s="429">
        <f t="shared" si="5"/>
        <v>62.1</v>
      </c>
      <c r="O190" s="429">
        <f t="shared" si="6"/>
        <v>41.4</v>
      </c>
      <c r="P190" s="77" t="s">
        <v>541</v>
      </c>
      <c r="Q190" s="77" t="s">
        <v>537</v>
      </c>
      <c r="R190" s="404"/>
      <c r="S190" s="405"/>
      <c r="T190" s="443"/>
    </row>
    <row r="191" s="403" customFormat="1" ht="15" spans="1:20">
      <c r="A191" s="404" t="s">
        <v>1</v>
      </c>
      <c r="B191" s="22">
        <f>SUBTOTAL(3,$C$5:C191)</f>
        <v>187</v>
      </c>
      <c r="C191" s="419" t="s">
        <v>532</v>
      </c>
      <c r="D191" s="419" t="s">
        <v>533</v>
      </c>
      <c r="E191" s="411" t="s">
        <v>538</v>
      </c>
      <c r="F191" s="77" t="s">
        <v>539</v>
      </c>
      <c r="G191" s="77" t="s">
        <v>540</v>
      </c>
      <c r="H191" s="77">
        <v>9872702678</v>
      </c>
      <c r="I191" s="419" t="s">
        <v>321</v>
      </c>
      <c r="J191" s="466">
        <v>130016044026</v>
      </c>
      <c r="K191" s="429">
        <v>20</v>
      </c>
      <c r="L191" s="429">
        <v>20.94</v>
      </c>
      <c r="M191" s="429">
        <v>19.98</v>
      </c>
      <c r="N191" s="429">
        <f t="shared" si="5"/>
        <v>60.92</v>
      </c>
      <c r="O191" s="429">
        <f t="shared" si="6"/>
        <v>40.6133333333333</v>
      </c>
      <c r="P191" s="419" t="s">
        <v>536</v>
      </c>
      <c r="Q191" s="411" t="s">
        <v>537</v>
      </c>
      <c r="S191" s="442"/>
      <c r="T191" s="443"/>
    </row>
    <row r="192" s="403" customFormat="1" ht="15" spans="1:20">
      <c r="A192" s="404" t="s">
        <v>1</v>
      </c>
      <c r="B192" s="22">
        <f>SUBTOTAL(3,$C$5:C192)</f>
        <v>188</v>
      </c>
      <c r="C192" s="419" t="s">
        <v>532</v>
      </c>
      <c r="D192" s="419" t="s">
        <v>533</v>
      </c>
      <c r="E192" s="411" t="s">
        <v>534</v>
      </c>
      <c r="F192" s="411" t="s">
        <v>253</v>
      </c>
      <c r="G192" s="411" t="s">
        <v>535</v>
      </c>
      <c r="H192" s="411">
        <v>9815547792</v>
      </c>
      <c r="I192" s="419" t="s">
        <v>321</v>
      </c>
      <c r="J192" s="432">
        <v>130015658794</v>
      </c>
      <c r="K192" s="429">
        <v>20.1</v>
      </c>
      <c r="L192" s="429">
        <v>20.4</v>
      </c>
      <c r="M192" s="429">
        <v>20</v>
      </c>
      <c r="N192" s="429">
        <f t="shared" si="5"/>
        <v>60.5</v>
      </c>
      <c r="O192" s="429">
        <f t="shared" si="6"/>
        <v>40.3333333333333</v>
      </c>
      <c r="P192" s="411" t="s">
        <v>536</v>
      </c>
      <c r="Q192" s="411" t="s">
        <v>537</v>
      </c>
      <c r="S192" s="442"/>
      <c r="T192" s="443"/>
    </row>
    <row r="193" s="403" customFormat="1" ht="15" spans="1:20">
      <c r="A193" s="404" t="s">
        <v>1</v>
      </c>
      <c r="B193" s="22">
        <f>SUBTOTAL(3,$C$5:C193)</f>
        <v>189</v>
      </c>
      <c r="C193" s="419" t="s">
        <v>532</v>
      </c>
      <c r="D193" s="419" t="s">
        <v>533</v>
      </c>
      <c r="E193" s="411" t="s">
        <v>534</v>
      </c>
      <c r="F193" s="411" t="s">
        <v>253</v>
      </c>
      <c r="G193" s="411" t="s">
        <v>535</v>
      </c>
      <c r="H193" s="411">
        <v>9815547792</v>
      </c>
      <c r="I193" s="419" t="s">
        <v>321</v>
      </c>
      <c r="J193" s="432">
        <v>130015659616</v>
      </c>
      <c r="K193" s="429">
        <v>20.2</v>
      </c>
      <c r="L193" s="429">
        <v>20.2</v>
      </c>
      <c r="M193" s="429">
        <v>20.1</v>
      </c>
      <c r="N193" s="429">
        <f t="shared" si="5"/>
        <v>60.5</v>
      </c>
      <c r="O193" s="429">
        <f t="shared" si="6"/>
        <v>40.3333333333333</v>
      </c>
      <c r="P193" s="411" t="s">
        <v>536</v>
      </c>
      <c r="Q193" s="411" t="s">
        <v>537</v>
      </c>
      <c r="S193" s="442"/>
      <c r="T193" s="443"/>
    </row>
    <row r="194" s="403" customFormat="1" ht="15" spans="1:20">
      <c r="A194" s="404" t="s">
        <v>1</v>
      </c>
      <c r="B194" s="22">
        <f>SUBTOTAL(3,$C$5:C194)</f>
        <v>190</v>
      </c>
      <c r="C194" s="419" t="s">
        <v>532</v>
      </c>
      <c r="D194" s="419" t="s">
        <v>533</v>
      </c>
      <c r="E194" s="411" t="s">
        <v>534</v>
      </c>
      <c r="F194" s="411" t="s">
        <v>253</v>
      </c>
      <c r="G194" s="411" t="s">
        <v>535</v>
      </c>
      <c r="H194" s="411">
        <v>9815547792</v>
      </c>
      <c r="I194" s="419" t="s">
        <v>321</v>
      </c>
      <c r="J194" s="96">
        <v>130015659627</v>
      </c>
      <c r="K194" s="97">
        <v>20.2</v>
      </c>
      <c r="L194" s="97">
        <v>20.1</v>
      </c>
      <c r="M194" s="97">
        <v>19.8</v>
      </c>
      <c r="N194" s="429">
        <f t="shared" si="5"/>
        <v>60.1</v>
      </c>
      <c r="O194" s="429">
        <f t="shared" si="6"/>
        <v>40.0666666666667</v>
      </c>
      <c r="P194" s="77" t="s">
        <v>536</v>
      </c>
      <c r="Q194" s="77" t="s">
        <v>537</v>
      </c>
      <c r="R194" s="404"/>
      <c r="S194" s="405"/>
      <c r="T194" s="443"/>
    </row>
    <row r="195" s="403" customFormat="1" ht="15" spans="1:20">
      <c r="A195" s="404" t="s">
        <v>1</v>
      </c>
      <c r="B195" s="22">
        <f>SUBTOTAL(3,$C$5:C195)</f>
        <v>191</v>
      </c>
      <c r="C195" s="419" t="s">
        <v>532</v>
      </c>
      <c r="D195" s="419" t="s">
        <v>533</v>
      </c>
      <c r="E195" s="411" t="s">
        <v>534</v>
      </c>
      <c r="F195" s="411" t="s">
        <v>253</v>
      </c>
      <c r="G195" s="411" t="s">
        <v>535</v>
      </c>
      <c r="H195" s="411">
        <v>9815547792</v>
      </c>
      <c r="I195" s="419" t="s">
        <v>321</v>
      </c>
      <c r="J195" s="96">
        <v>130015659002</v>
      </c>
      <c r="K195" s="97">
        <v>19.4</v>
      </c>
      <c r="L195" s="97">
        <v>19.5</v>
      </c>
      <c r="M195" s="97">
        <v>19.4</v>
      </c>
      <c r="N195" s="429">
        <f t="shared" si="5"/>
        <v>58.3</v>
      </c>
      <c r="O195" s="429">
        <f t="shared" si="6"/>
        <v>38.8666666666667</v>
      </c>
      <c r="P195" s="77" t="s">
        <v>536</v>
      </c>
      <c r="Q195" s="77" t="s">
        <v>537</v>
      </c>
      <c r="R195" s="404"/>
      <c r="S195" s="405"/>
      <c r="T195" s="406"/>
    </row>
    <row r="196" ht="15" spans="1:17">
      <c r="A196" s="404" t="s">
        <v>1</v>
      </c>
      <c r="B196" s="22">
        <f>SUBTOTAL(3,$C$5:C196)</f>
        <v>192</v>
      </c>
      <c r="C196" s="419" t="s">
        <v>532</v>
      </c>
      <c r="D196" s="419" t="s">
        <v>533</v>
      </c>
      <c r="E196" s="411" t="s">
        <v>538</v>
      </c>
      <c r="F196" s="77" t="s">
        <v>539</v>
      </c>
      <c r="G196" s="77" t="s">
        <v>540</v>
      </c>
      <c r="H196" s="77">
        <v>9872702678</v>
      </c>
      <c r="I196" s="419" t="s">
        <v>321</v>
      </c>
      <c r="J196" s="96">
        <v>130016044004</v>
      </c>
      <c r="K196" s="97">
        <v>18.13</v>
      </c>
      <c r="L196" s="97">
        <v>18.78</v>
      </c>
      <c r="M196" s="97">
        <v>18.05</v>
      </c>
      <c r="N196" s="429">
        <f t="shared" si="5"/>
        <v>54.96</v>
      </c>
      <c r="O196" s="429">
        <f t="shared" si="6"/>
        <v>36.64</v>
      </c>
      <c r="P196" s="77" t="s">
        <v>536</v>
      </c>
      <c r="Q196" s="77" t="s">
        <v>537</v>
      </c>
    </row>
    <row r="197" ht="15" spans="1:19">
      <c r="A197" s="404" t="s">
        <v>1</v>
      </c>
      <c r="B197" s="22">
        <f>SUBTOTAL(3,$C$5:C197)</f>
        <v>193</v>
      </c>
      <c r="C197" s="419" t="s">
        <v>532</v>
      </c>
      <c r="D197" s="419" t="s">
        <v>533</v>
      </c>
      <c r="E197" s="411" t="s">
        <v>538</v>
      </c>
      <c r="F197" s="77" t="s">
        <v>539</v>
      </c>
      <c r="G197" s="77" t="s">
        <v>540</v>
      </c>
      <c r="H197" s="77">
        <v>9872702678</v>
      </c>
      <c r="I197" s="419" t="s">
        <v>321</v>
      </c>
      <c r="J197" s="466">
        <v>130016044015</v>
      </c>
      <c r="K197" s="429">
        <v>16.65</v>
      </c>
      <c r="L197" s="429">
        <v>17.27</v>
      </c>
      <c r="M197" s="429">
        <v>16.43</v>
      </c>
      <c r="N197" s="429">
        <f t="shared" ref="N197:N260" si="7">SUM(K197:M197)</f>
        <v>50.35</v>
      </c>
      <c r="O197" s="429">
        <f t="shared" si="6"/>
        <v>33.5666666666667</v>
      </c>
      <c r="P197" s="419" t="s">
        <v>536</v>
      </c>
      <c r="Q197" s="411" t="s">
        <v>537</v>
      </c>
      <c r="R197" s="403"/>
      <c r="S197" s="442"/>
    </row>
    <row r="198" ht="15" spans="1:17">
      <c r="A198" s="404" t="s">
        <v>1</v>
      </c>
      <c r="B198" s="22">
        <f>SUBTOTAL(3,$C$5:C198)</f>
        <v>194</v>
      </c>
      <c r="C198" s="419" t="s">
        <v>532</v>
      </c>
      <c r="D198" s="419" t="s">
        <v>533</v>
      </c>
      <c r="E198" s="411" t="s">
        <v>538</v>
      </c>
      <c r="F198" s="77" t="s">
        <v>539</v>
      </c>
      <c r="G198" s="77" t="s">
        <v>540</v>
      </c>
      <c r="H198" s="77">
        <v>9872702678</v>
      </c>
      <c r="I198" s="419" t="s">
        <v>321</v>
      </c>
      <c r="J198" s="96">
        <v>130016044037</v>
      </c>
      <c r="K198" s="97">
        <v>16.65</v>
      </c>
      <c r="L198" s="97">
        <v>17.17</v>
      </c>
      <c r="M198" s="97">
        <v>16.41</v>
      </c>
      <c r="N198" s="429">
        <f t="shared" si="7"/>
        <v>50.23</v>
      </c>
      <c r="O198" s="429">
        <f t="shared" si="6"/>
        <v>33.4866666666667</v>
      </c>
      <c r="P198" s="77" t="s">
        <v>536</v>
      </c>
      <c r="Q198" s="77" t="s">
        <v>537</v>
      </c>
    </row>
    <row r="199" ht="15" spans="1:17">
      <c r="A199" s="404" t="s">
        <v>1</v>
      </c>
      <c r="B199" s="22">
        <f>SUBTOTAL(3,$C$5:C199)</f>
        <v>195</v>
      </c>
      <c r="C199" s="419" t="s">
        <v>532</v>
      </c>
      <c r="D199" s="77" t="s">
        <v>542</v>
      </c>
      <c r="E199" s="77" t="s">
        <v>49</v>
      </c>
      <c r="F199" s="77" t="s">
        <v>338</v>
      </c>
      <c r="G199" s="77" t="s">
        <v>543</v>
      </c>
      <c r="H199" s="77">
        <v>9780003329</v>
      </c>
      <c r="I199" s="419" t="s">
        <v>321</v>
      </c>
      <c r="J199" s="96">
        <v>130011731211</v>
      </c>
      <c r="K199" s="97">
        <v>15.86</v>
      </c>
      <c r="L199" s="97">
        <v>15.86</v>
      </c>
      <c r="M199" s="97">
        <v>14.88</v>
      </c>
      <c r="N199" s="429">
        <f t="shared" si="7"/>
        <v>46.6</v>
      </c>
      <c r="O199" s="429">
        <f t="shared" si="6"/>
        <v>31.0666666666667</v>
      </c>
      <c r="P199" s="77" t="s">
        <v>541</v>
      </c>
      <c r="Q199" s="77" t="s">
        <v>544</v>
      </c>
    </row>
    <row r="200" ht="15" spans="1:17">
      <c r="A200" s="404" t="s">
        <v>1</v>
      </c>
      <c r="B200" s="22">
        <f>SUBTOTAL(3,$C$5:C200)</f>
        <v>196</v>
      </c>
      <c r="C200" s="419" t="s">
        <v>532</v>
      </c>
      <c r="D200" s="77" t="s">
        <v>545</v>
      </c>
      <c r="E200" s="77" t="s">
        <v>546</v>
      </c>
      <c r="F200" s="77" t="s">
        <v>547</v>
      </c>
      <c r="G200" s="77" t="s">
        <v>548</v>
      </c>
      <c r="H200" s="77">
        <v>9876827767</v>
      </c>
      <c r="I200" s="419" t="s">
        <v>321</v>
      </c>
      <c r="J200" s="96">
        <v>130015611840</v>
      </c>
      <c r="K200" s="97">
        <v>10.44</v>
      </c>
      <c r="L200" s="97">
        <v>17.354</v>
      </c>
      <c r="M200" s="97">
        <v>16.26</v>
      </c>
      <c r="N200" s="429">
        <f t="shared" si="7"/>
        <v>44.054</v>
      </c>
      <c r="O200" s="429">
        <f t="shared" si="6"/>
        <v>29.3693333333333</v>
      </c>
      <c r="P200" s="77" t="s">
        <v>541</v>
      </c>
      <c r="Q200" s="77" t="s">
        <v>544</v>
      </c>
    </row>
    <row r="201" ht="15" spans="1:17">
      <c r="A201" s="404" t="s">
        <v>1</v>
      </c>
      <c r="B201" s="22">
        <f>SUBTOTAL(3,$C$5:C201)</f>
        <v>197</v>
      </c>
      <c r="C201" s="419" t="s">
        <v>532</v>
      </c>
      <c r="D201" s="77" t="s">
        <v>549</v>
      </c>
      <c r="E201" s="77" t="s">
        <v>550</v>
      </c>
      <c r="F201" s="77" t="s">
        <v>551</v>
      </c>
      <c r="G201" s="77" t="s">
        <v>552</v>
      </c>
      <c r="H201" s="77">
        <v>9872873455</v>
      </c>
      <c r="I201" s="419" t="s">
        <v>321</v>
      </c>
      <c r="J201" s="96">
        <v>130009808110</v>
      </c>
      <c r="K201" s="97">
        <v>14.1</v>
      </c>
      <c r="L201" s="97">
        <v>13.5</v>
      </c>
      <c r="M201" s="97">
        <v>14.1</v>
      </c>
      <c r="N201" s="429">
        <f t="shared" si="7"/>
        <v>41.7</v>
      </c>
      <c r="O201" s="429">
        <f t="shared" si="6"/>
        <v>27.8</v>
      </c>
      <c r="P201" s="77" t="s">
        <v>553</v>
      </c>
      <c r="Q201" s="77" t="s">
        <v>544</v>
      </c>
    </row>
    <row r="202" ht="15" spans="1:17">
      <c r="A202" s="404" t="s">
        <v>1</v>
      </c>
      <c r="B202" s="22">
        <f>SUBTOTAL(3,$C$5:C202)</f>
        <v>198</v>
      </c>
      <c r="C202" s="419" t="s">
        <v>532</v>
      </c>
      <c r="D202" s="77" t="s">
        <v>554</v>
      </c>
      <c r="E202" s="77" t="s">
        <v>555</v>
      </c>
      <c r="F202" s="77" t="s">
        <v>556</v>
      </c>
      <c r="G202" s="77" t="s">
        <v>557</v>
      </c>
      <c r="H202" s="77">
        <v>9592538293</v>
      </c>
      <c r="I202" s="419" t="s">
        <v>321</v>
      </c>
      <c r="J202" s="96">
        <v>130012097432</v>
      </c>
      <c r="K202" s="97">
        <v>10.198</v>
      </c>
      <c r="L202" s="97">
        <v>13.502</v>
      </c>
      <c r="M202" s="97">
        <v>11.93</v>
      </c>
      <c r="N202" s="429">
        <f t="shared" si="7"/>
        <v>35.63</v>
      </c>
      <c r="O202" s="429">
        <f t="shared" si="6"/>
        <v>23.7533333333333</v>
      </c>
      <c r="P202" s="77" t="s">
        <v>541</v>
      </c>
      <c r="Q202" s="77" t="s">
        <v>544</v>
      </c>
    </row>
    <row r="203" ht="15" spans="1:17">
      <c r="A203" s="404" t="s">
        <v>1</v>
      </c>
      <c r="B203" s="22">
        <f>SUBTOTAL(3,$C$5:C203)</f>
        <v>199</v>
      </c>
      <c r="C203" s="419" t="s">
        <v>532</v>
      </c>
      <c r="D203" s="77" t="s">
        <v>558</v>
      </c>
      <c r="E203" s="77" t="s">
        <v>559</v>
      </c>
      <c r="F203" s="77" t="s">
        <v>560</v>
      </c>
      <c r="G203" s="77" t="s">
        <v>561</v>
      </c>
      <c r="H203" s="77">
        <v>9914210984</v>
      </c>
      <c r="I203" s="77" t="s">
        <v>102</v>
      </c>
      <c r="J203" s="143">
        <v>130009694888</v>
      </c>
      <c r="K203" s="469">
        <v>10.36</v>
      </c>
      <c r="L203" s="469">
        <v>11.255</v>
      </c>
      <c r="M203" s="469">
        <v>5.655</v>
      </c>
      <c r="N203" s="429">
        <f t="shared" si="7"/>
        <v>27.27</v>
      </c>
      <c r="O203" s="429">
        <f t="shared" si="6"/>
        <v>18.18</v>
      </c>
      <c r="P203" s="77" t="s">
        <v>562</v>
      </c>
      <c r="Q203" s="77" t="s">
        <v>544</v>
      </c>
    </row>
    <row r="204" ht="15" spans="1:17">
      <c r="A204" s="404" t="s">
        <v>1</v>
      </c>
      <c r="B204" s="22">
        <f>SUBTOTAL(3,$C$5:C204)</f>
        <v>200</v>
      </c>
      <c r="C204" s="419" t="s">
        <v>532</v>
      </c>
      <c r="D204" s="77" t="s">
        <v>545</v>
      </c>
      <c r="E204" s="77" t="s">
        <v>546</v>
      </c>
      <c r="F204" s="77" t="s">
        <v>547</v>
      </c>
      <c r="G204" s="77" t="s">
        <v>548</v>
      </c>
      <c r="H204" s="77">
        <v>9876827767</v>
      </c>
      <c r="I204" s="419" t="s">
        <v>321</v>
      </c>
      <c r="J204" s="96">
        <v>130015612661</v>
      </c>
      <c r="K204" s="97">
        <v>7.214</v>
      </c>
      <c r="L204" s="97">
        <v>10.39</v>
      </c>
      <c r="M204" s="97">
        <v>9.29</v>
      </c>
      <c r="N204" s="429">
        <f t="shared" si="7"/>
        <v>26.894</v>
      </c>
      <c r="O204" s="429">
        <f t="shared" si="6"/>
        <v>17.9293333333333</v>
      </c>
      <c r="P204" s="77" t="s">
        <v>541</v>
      </c>
      <c r="Q204" s="77" t="s">
        <v>544</v>
      </c>
    </row>
    <row r="205" ht="15" spans="1:17">
      <c r="A205" s="404" t="s">
        <v>1</v>
      </c>
      <c r="B205" s="22">
        <f>SUBTOTAL(3,$C$5:C205)</f>
        <v>201</v>
      </c>
      <c r="C205" s="419" t="s">
        <v>532</v>
      </c>
      <c r="D205" s="77" t="s">
        <v>563</v>
      </c>
      <c r="E205" s="77" t="s">
        <v>564</v>
      </c>
      <c r="F205" s="77" t="s">
        <v>565</v>
      </c>
      <c r="G205" s="77" t="s">
        <v>566</v>
      </c>
      <c r="H205" s="77">
        <v>6239238776</v>
      </c>
      <c r="I205" s="76" t="s">
        <v>321</v>
      </c>
      <c r="J205" s="117" t="s">
        <v>567</v>
      </c>
      <c r="K205" s="97">
        <v>8.61</v>
      </c>
      <c r="L205" s="97">
        <v>9.385</v>
      </c>
      <c r="M205" s="97">
        <v>8.6</v>
      </c>
      <c r="N205" s="429">
        <f t="shared" si="7"/>
        <v>26.595</v>
      </c>
      <c r="O205" s="429">
        <f t="shared" si="6"/>
        <v>17.73</v>
      </c>
      <c r="P205" s="77" t="s">
        <v>541</v>
      </c>
      <c r="Q205" s="77" t="s">
        <v>544</v>
      </c>
    </row>
    <row r="206" ht="15" spans="1:17">
      <c r="A206" s="404" t="s">
        <v>1</v>
      </c>
      <c r="B206" s="22">
        <f>SUBTOTAL(3,$C$5:C206)</f>
        <v>202</v>
      </c>
      <c r="C206" s="419" t="s">
        <v>532</v>
      </c>
      <c r="D206" s="77" t="s">
        <v>545</v>
      </c>
      <c r="E206" s="77" t="s">
        <v>546</v>
      </c>
      <c r="F206" s="77" t="s">
        <v>547</v>
      </c>
      <c r="G206" s="77" t="s">
        <v>568</v>
      </c>
      <c r="H206" s="77">
        <v>9876827767</v>
      </c>
      <c r="I206" s="76" t="s">
        <v>102</v>
      </c>
      <c r="J206" s="96">
        <v>130015612466</v>
      </c>
      <c r="K206" s="469">
        <v>6.62</v>
      </c>
      <c r="L206" s="469">
        <v>10.138</v>
      </c>
      <c r="M206" s="469">
        <v>9.27</v>
      </c>
      <c r="N206" s="429">
        <f t="shared" si="7"/>
        <v>26.028</v>
      </c>
      <c r="O206" s="429">
        <f t="shared" si="6"/>
        <v>17.352</v>
      </c>
      <c r="P206" s="77" t="s">
        <v>541</v>
      </c>
      <c r="Q206" s="77" t="s">
        <v>544</v>
      </c>
    </row>
    <row r="207" ht="15" spans="1:17">
      <c r="A207" s="404" t="s">
        <v>1</v>
      </c>
      <c r="B207" s="22">
        <f>SUBTOTAL(3,$C$5:C207)</f>
        <v>203</v>
      </c>
      <c r="C207" s="419" t="s">
        <v>532</v>
      </c>
      <c r="D207" s="77" t="s">
        <v>549</v>
      </c>
      <c r="E207" s="77" t="s">
        <v>569</v>
      </c>
      <c r="F207" s="77" t="s">
        <v>570</v>
      </c>
      <c r="G207" s="77" t="s">
        <v>552</v>
      </c>
      <c r="H207" s="77">
        <v>8360501051</v>
      </c>
      <c r="I207" s="76" t="s">
        <v>102</v>
      </c>
      <c r="J207" s="143">
        <v>130009808041</v>
      </c>
      <c r="K207" s="469">
        <v>8.6</v>
      </c>
      <c r="L207" s="469">
        <v>8.63</v>
      </c>
      <c r="M207" s="469">
        <v>8.6</v>
      </c>
      <c r="N207" s="429">
        <f t="shared" si="7"/>
        <v>25.83</v>
      </c>
      <c r="O207" s="429">
        <f t="shared" si="6"/>
        <v>17.22</v>
      </c>
      <c r="P207" s="77" t="s">
        <v>553</v>
      </c>
      <c r="Q207" s="77" t="s">
        <v>544</v>
      </c>
    </row>
    <row r="208" ht="15" spans="1:17">
      <c r="A208" s="404" t="s">
        <v>1</v>
      </c>
      <c r="B208" s="22">
        <f>SUBTOTAL(3,$C$5:C208)</f>
        <v>204</v>
      </c>
      <c r="C208" s="419" t="s">
        <v>532</v>
      </c>
      <c r="D208" s="77" t="s">
        <v>571</v>
      </c>
      <c r="E208" s="77" t="s">
        <v>572</v>
      </c>
      <c r="F208" s="77" t="s">
        <v>401</v>
      </c>
      <c r="G208" s="77" t="s">
        <v>573</v>
      </c>
      <c r="H208" s="77">
        <v>9914201736</v>
      </c>
      <c r="I208" s="76" t="s">
        <v>102</v>
      </c>
      <c r="J208" s="96">
        <v>130011926338</v>
      </c>
      <c r="K208" s="469">
        <v>7.842</v>
      </c>
      <c r="L208" s="469">
        <v>8.98</v>
      </c>
      <c r="M208" s="469">
        <v>8.12</v>
      </c>
      <c r="N208" s="429">
        <f t="shared" si="7"/>
        <v>24.942</v>
      </c>
      <c r="O208" s="429">
        <f t="shared" si="6"/>
        <v>16.628</v>
      </c>
      <c r="P208" s="77" t="s">
        <v>541</v>
      </c>
      <c r="Q208" s="77" t="s">
        <v>544</v>
      </c>
    </row>
    <row r="209" ht="15" spans="1:19">
      <c r="A209" s="404" t="s">
        <v>1</v>
      </c>
      <c r="B209" s="22">
        <f>SUBTOTAL(3,$C$5:C209)</f>
        <v>205</v>
      </c>
      <c r="C209" s="419" t="s">
        <v>532</v>
      </c>
      <c r="D209" s="419" t="s">
        <v>533</v>
      </c>
      <c r="E209" s="420" t="s">
        <v>574</v>
      </c>
      <c r="F209" s="420" t="s">
        <v>319</v>
      </c>
      <c r="G209" s="419" t="s">
        <v>575</v>
      </c>
      <c r="H209" s="420">
        <v>0</v>
      </c>
      <c r="I209" s="420" t="s">
        <v>102</v>
      </c>
      <c r="J209" s="466">
        <v>130015835216</v>
      </c>
      <c r="K209" s="429">
        <v>8.1</v>
      </c>
      <c r="L209" s="429">
        <v>7.95</v>
      </c>
      <c r="M209" s="429">
        <v>8.65</v>
      </c>
      <c r="N209" s="429">
        <f t="shared" si="7"/>
        <v>24.7</v>
      </c>
      <c r="O209" s="429">
        <f t="shared" si="6"/>
        <v>16.4666666666667</v>
      </c>
      <c r="P209" s="77" t="s">
        <v>541</v>
      </c>
      <c r="Q209" s="77" t="s">
        <v>544</v>
      </c>
      <c r="R209" s="403"/>
      <c r="S209" s="442"/>
    </row>
    <row r="210" ht="15" spans="1:17">
      <c r="A210" s="404" t="s">
        <v>1</v>
      </c>
      <c r="B210" s="22">
        <f>SUBTOTAL(3,$C$5:C210)</f>
        <v>206</v>
      </c>
      <c r="C210" s="419" t="s">
        <v>532</v>
      </c>
      <c r="D210" s="77" t="s">
        <v>576</v>
      </c>
      <c r="E210" s="77" t="s">
        <v>487</v>
      </c>
      <c r="F210" s="77" t="s">
        <v>577</v>
      </c>
      <c r="G210" s="77" t="s">
        <v>578</v>
      </c>
      <c r="H210" s="77">
        <v>9464777875</v>
      </c>
      <c r="I210" s="76" t="s">
        <v>102</v>
      </c>
      <c r="J210" s="143">
        <v>130011594787</v>
      </c>
      <c r="K210" s="469">
        <v>8.645</v>
      </c>
      <c r="L210" s="469">
        <v>8.63</v>
      </c>
      <c r="M210" s="469">
        <v>7.18</v>
      </c>
      <c r="N210" s="429">
        <f t="shared" si="7"/>
        <v>24.455</v>
      </c>
      <c r="O210" s="429">
        <f t="shared" si="6"/>
        <v>16.3033333333333</v>
      </c>
      <c r="P210" s="77" t="s">
        <v>541</v>
      </c>
      <c r="Q210" s="77" t="s">
        <v>544</v>
      </c>
    </row>
    <row r="211" ht="15" spans="1:17">
      <c r="A211" s="404" t="s">
        <v>1</v>
      </c>
      <c r="B211" s="22">
        <f>SUBTOTAL(3,$C$5:C211)</f>
        <v>207</v>
      </c>
      <c r="C211" s="419" t="s">
        <v>532</v>
      </c>
      <c r="D211" s="77" t="s">
        <v>571</v>
      </c>
      <c r="E211" s="77" t="s">
        <v>579</v>
      </c>
      <c r="F211" s="77" t="s">
        <v>550</v>
      </c>
      <c r="G211" s="77" t="s">
        <v>580</v>
      </c>
      <c r="H211" s="77">
        <v>8725002955</v>
      </c>
      <c r="I211" s="420" t="s">
        <v>102</v>
      </c>
      <c r="J211" s="96">
        <v>130016323976</v>
      </c>
      <c r="K211" s="97">
        <v>8.2</v>
      </c>
      <c r="L211" s="97">
        <v>8.225</v>
      </c>
      <c r="M211" s="97">
        <v>7.955</v>
      </c>
      <c r="N211" s="429">
        <f t="shared" si="7"/>
        <v>24.38</v>
      </c>
      <c r="O211" s="429">
        <f t="shared" si="6"/>
        <v>16.2533333333333</v>
      </c>
      <c r="P211" s="77" t="s">
        <v>541</v>
      </c>
      <c r="Q211" s="77" t="s">
        <v>544</v>
      </c>
    </row>
    <row r="212" ht="15" spans="1:17">
      <c r="A212" s="404" t="s">
        <v>1</v>
      </c>
      <c r="B212" s="22">
        <f>SUBTOTAL(3,$C$5:C212)</f>
        <v>208</v>
      </c>
      <c r="C212" s="419" t="s">
        <v>532</v>
      </c>
      <c r="D212" s="77" t="s">
        <v>554</v>
      </c>
      <c r="E212" s="77" t="s">
        <v>581</v>
      </c>
      <c r="F212" s="77" t="s">
        <v>547</v>
      </c>
      <c r="G212" s="77" t="s">
        <v>582</v>
      </c>
      <c r="H212" s="77">
        <v>7710792197</v>
      </c>
      <c r="I212" s="419" t="s">
        <v>321</v>
      </c>
      <c r="J212" s="96">
        <v>130012097454</v>
      </c>
      <c r="K212" s="97">
        <v>8.06</v>
      </c>
      <c r="L212" s="97">
        <v>8.7</v>
      </c>
      <c r="M212" s="97">
        <v>7.4</v>
      </c>
      <c r="N212" s="429">
        <f t="shared" si="7"/>
        <v>24.16</v>
      </c>
      <c r="O212" s="429">
        <f t="shared" si="6"/>
        <v>16.1066666666667</v>
      </c>
      <c r="P212" s="77" t="s">
        <v>541</v>
      </c>
      <c r="Q212" s="77" t="s">
        <v>544</v>
      </c>
    </row>
    <row r="213" ht="15" spans="1:17">
      <c r="A213" s="404" t="s">
        <v>1</v>
      </c>
      <c r="B213" s="22">
        <f>SUBTOTAL(3,$C$5:C213)</f>
        <v>209</v>
      </c>
      <c r="C213" s="419" t="s">
        <v>532</v>
      </c>
      <c r="D213" s="77" t="s">
        <v>545</v>
      </c>
      <c r="E213" s="77" t="s">
        <v>583</v>
      </c>
      <c r="F213" s="77" t="s">
        <v>584</v>
      </c>
      <c r="G213" s="77" t="s">
        <v>585</v>
      </c>
      <c r="H213" s="77">
        <v>9888740902</v>
      </c>
      <c r="I213" s="77" t="s">
        <v>416</v>
      </c>
      <c r="J213" s="96">
        <v>1300015610380</v>
      </c>
      <c r="K213" s="469">
        <v>7.1</v>
      </c>
      <c r="L213" s="469">
        <v>9.32</v>
      </c>
      <c r="M213" s="469">
        <v>7.49</v>
      </c>
      <c r="N213" s="429">
        <f t="shared" si="7"/>
        <v>23.91</v>
      </c>
      <c r="O213" s="429">
        <f t="shared" si="6"/>
        <v>15.94</v>
      </c>
      <c r="P213" s="77" t="s">
        <v>541</v>
      </c>
      <c r="Q213" s="77" t="s">
        <v>544</v>
      </c>
    </row>
    <row r="214" ht="15" spans="1:17">
      <c r="A214" s="404" t="s">
        <v>1</v>
      </c>
      <c r="B214" s="22">
        <f>SUBTOTAL(3,$C$5:C214)</f>
        <v>210</v>
      </c>
      <c r="C214" s="419" t="s">
        <v>532</v>
      </c>
      <c r="D214" s="77" t="s">
        <v>571</v>
      </c>
      <c r="E214" s="77" t="s">
        <v>572</v>
      </c>
      <c r="F214" s="77" t="s">
        <v>401</v>
      </c>
      <c r="G214" s="77" t="s">
        <v>573</v>
      </c>
      <c r="H214" s="77">
        <v>9914201736</v>
      </c>
      <c r="I214" s="77" t="s">
        <v>416</v>
      </c>
      <c r="J214" s="96">
        <v>130011927206</v>
      </c>
      <c r="K214" s="469">
        <v>7.54</v>
      </c>
      <c r="L214" s="469">
        <v>8.135</v>
      </c>
      <c r="M214" s="469">
        <v>7.36</v>
      </c>
      <c r="N214" s="429">
        <f t="shared" si="7"/>
        <v>23.035</v>
      </c>
      <c r="O214" s="429">
        <f t="shared" si="6"/>
        <v>15.3566666666667</v>
      </c>
      <c r="P214" s="77" t="s">
        <v>541</v>
      </c>
      <c r="Q214" s="77" t="s">
        <v>544</v>
      </c>
    </row>
    <row r="215" ht="15" spans="1:17">
      <c r="A215" s="404" t="s">
        <v>1</v>
      </c>
      <c r="B215" s="22">
        <f>SUBTOTAL(3,$C$5:C215)</f>
        <v>211</v>
      </c>
      <c r="C215" s="419" t="s">
        <v>532</v>
      </c>
      <c r="D215" s="77" t="s">
        <v>542</v>
      </c>
      <c r="E215" s="77" t="s">
        <v>586</v>
      </c>
      <c r="F215" s="77" t="s">
        <v>539</v>
      </c>
      <c r="G215" s="77" t="s">
        <v>587</v>
      </c>
      <c r="H215" s="77">
        <v>9463591225</v>
      </c>
      <c r="I215" s="420" t="s">
        <v>102</v>
      </c>
      <c r="J215" s="96">
        <v>130011731120</v>
      </c>
      <c r="K215" s="97">
        <v>6.84</v>
      </c>
      <c r="L215" s="97">
        <v>7.15</v>
      </c>
      <c r="M215" s="97">
        <v>7.98</v>
      </c>
      <c r="N215" s="429">
        <f t="shared" si="7"/>
        <v>21.97</v>
      </c>
      <c r="O215" s="429">
        <f t="shared" si="6"/>
        <v>14.6466666666667</v>
      </c>
      <c r="P215" s="77" t="s">
        <v>541</v>
      </c>
      <c r="Q215" s="77" t="s">
        <v>544</v>
      </c>
    </row>
    <row r="216" ht="15" spans="1:17">
      <c r="A216" s="404" t="s">
        <v>1</v>
      </c>
      <c r="B216" s="22">
        <f>SUBTOTAL(3,$C$5:C216)</f>
        <v>212</v>
      </c>
      <c r="C216" s="419" t="s">
        <v>532</v>
      </c>
      <c r="D216" s="77" t="s">
        <v>554</v>
      </c>
      <c r="E216" s="77" t="s">
        <v>588</v>
      </c>
      <c r="F216" s="77" t="s">
        <v>589</v>
      </c>
      <c r="G216" s="77" t="s">
        <v>557</v>
      </c>
      <c r="H216" s="77">
        <v>9825277939</v>
      </c>
      <c r="I216" s="420" t="s">
        <v>102</v>
      </c>
      <c r="J216" s="470">
        <v>1300012097066</v>
      </c>
      <c r="K216" s="471">
        <v>6.624</v>
      </c>
      <c r="L216" s="471">
        <v>8.1</v>
      </c>
      <c r="M216" s="471">
        <v>7.196</v>
      </c>
      <c r="N216" s="429">
        <f t="shared" si="7"/>
        <v>21.92</v>
      </c>
      <c r="O216" s="429">
        <f t="shared" si="6"/>
        <v>14.6133333333333</v>
      </c>
      <c r="P216" s="77" t="s">
        <v>541</v>
      </c>
      <c r="Q216" s="77" t="s">
        <v>544</v>
      </c>
    </row>
    <row r="217" ht="15" spans="1:17">
      <c r="A217" s="404" t="s">
        <v>1</v>
      </c>
      <c r="B217" s="22">
        <f>SUBTOTAL(3,$C$5:C217)</f>
        <v>213</v>
      </c>
      <c r="C217" s="419" t="s">
        <v>532</v>
      </c>
      <c r="D217" s="77" t="s">
        <v>549</v>
      </c>
      <c r="E217" s="77" t="s">
        <v>569</v>
      </c>
      <c r="F217" s="77" t="s">
        <v>570</v>
      </c>
      <c r="G217" s="77" t="s">
        <v>552</v>
      </c>
      <c r="H217" s="77">
        <v>8360501051</v>
      </c>
      <c r="I217" s="76" t="s">
        <v>102</v>
      </c>
      <c r="J217" s="472">
        <v>130009808063</v>
      </c>
      <c r="K217" s="473">
        <v>7.151</v>
      </c>
      <c r="L217" s="473">
        <v>7.5</v>
      </c>
      <c r="M217" s="473">
        <v>7.151</v>
      </c>
      <c r="N217" s="429">
        <f t="shared" si="7"/>
        <v>21.802</v>
      </c>
      <c r="O217" s="429">
        <f t="shared" si="6"/>
        <v>14.5346666666667</v>
      </c>
      <c r="P217" s="77" t="s">
        <v>553</v>
      </c>
      <c r="Q217" s="77" t="s">
        <v>544</v>
      </c>
    </row>
    <row r="218" ht="15" spans="1:17">
      <c r="A218" s="404" t="s">
        <v>1</v>
      </c>
      <c r="B218" s="22">
        <f>SUBTOTAL(3,$C$5:C218)</f>
        <v>214</v>
      </c>
      <c r="C218" s="419" t="s">
        <v>532</v>
      </c>
      <c r="D218" s="77" t="s">
        <v>576</v>
      </c>
      <c r="E218" s="77" t="s">
        <v>319</v>
      </c>
      <c r="F218" s="77" t="s">
        <v>387</v>
      </c>
      <c r="G218" s="77" t="s">
        <v>590</v>
      </c>
      <c r="H218" s="77">
        <v>7973909417</v>
      </c>
      <c r="I218" s="76" t="s">
        <v>102</v>
      </c>
      <c r="J218" s="143">
        <v>130011594446</v>
      </c>
      <c r="K218" s="469">
        <v>7.3</v>
      </c>
      <c r="L218" s="469">
        <v>7.09</v>
      </c>
      <c r="M218" s="469">
        <v>7.21</v>
      </c>
      <c r="N218" s="429">
        <f t="shared" si="7"/>
        <v>21.6</v>
      </c>
      <c r="O218" s="429">
        <f t="shared" si="6"/>
        <v>14.4</v>
      </c>
      <c r="P218" s="77" t="s">
        <v>541</v>
      </c>
      <c r="Q218" s="77" t="s">
        <v>544</v>
      </c>
    </row>
    <row r="219" ht="15" spans="1:17">
      <c r="A219" s="404" t="s">
        <v>1</v>
      </c>
      <c r="B219" s="22">
        <f>SUBTOTAL(3,$C$5:C219)</f>
        <v>215</v>
      </c>
      <c r="C219" s="419" t="s">
        <v>532</v>
      </c>
      <c r="D219" s="77" t="s">
        <v>542</v>
      </c>
      <c r="E219" s="77" t="s">
        <v>591</v>
      </c>
      <c r="F219" s="77" t="s">
        <v>129</v>
      </c>
      <c r="G219" s="77" t="s">
        <v>542</v>
      </c>
      <c r="H219" s="77">
        <v>0</v>
      </c>
      <c r="I219" s="420" t="s">
        <v>102</v>
      </c>
      <c r="J219" s="96">
        <v>130004593751</v>
      </c>
      <c r="K219" s="97">
        <v>6.981</v>
      </c>
      <c r="L219" s="97">
        <v>7.2</v>
      </c>
      <c r="M219" s="97">
        <v>6.755</v>
      </c>
      <c r="N219" s="429">
        <f t="shared" si="7"/>
        <v>20.936</v>
      </c>
      <c r="O219" s="429">
        <f t="shared" si="6"/>
        <v>13.9573333333333</v>
      </c>
      <c r="P219" s="77" t="s">
        <v>541</v>
      </c>
      <c r="Q219" s="77" t="s">
        <v>544</v>
      </c>
    </row>
    <row r="220" ht="15" spans="1:20">
      <c r="A220" s="404" t="s">
        <v>1</v>
      </c>
      <c r="B220" s="22">
        <f>SUBTOTAL(3,$C$5:C220)</f>
        <v>216</v>
      </c>
      <c r="C220" s="419" t="s">
        <v>532</v>
      </c>
      <c r="D220" s="419" t="s">
        <v>533</v>
      </c>
      <c r="E220" s="77" t="s">
        <v>592</v>
      </c>
      <c r="F220" s="77" t="s">
        <v>593</v>
      </c>
      <c r="G220" s="419" t="s">
        <v>594</v>
      </c>
      <c r="H220" s="77">
        <v>0</v>
      </c>
      <c r="I220" s="76" t="s">
        <v>377</v>
      </c>
      <c r="J220" s="117" t="s">
        <v>595</v>
      </c>
      <c r="K220" s="97">
        <v>6.3</v>
      </c>
      <c r="L220" s="97">
        <v>6.4</v>
      </c>
      <c r="M220" s="97">
        <v>6.8</v>
      </c>
      <c r="N220" s="429">
        <f t="shared" si="7"/>
        <v>19.5</v>
      </c>
      <c r="O220" s="429">
        <f t="shared" si="6"/>
        <v>13</v>
      </c>
      <c r="P220" s="77" t="s">
        <v>596</v>
      </c>
      <c r="Q220" s="77" t="s">
        <v>544</v>
      </c>
      <c r="T220" s="443"/>
    </row>
    <row r="221" ht="15" spans="1:17">
      <c r="A221" s="404" t="s">
        <v>1</v>
      </c>
      <c r="B221" s="22">
        <f>SUBTOTAL(3,$C$5:C221)</f>
        <v>217</v>
      </c>
      <c r="C221" s="419" t="s">
        <v>532</v>
      </c>
      <c r="D221" s="77" t="s">
        <v>542</v>
      </c>
      <c r="E221" s="77" t="s">
        <v>597</v>
      </c>
      <c r="F221" s="77" t="s">
        <v>598</v>
      </c>
      <c r="G221" s="77" t="s">
        <v>599</v>
      </c>
      <c r="H221" s="77">
        <v>8427474028</v>
      </c>
      <c r="I221" s="420" t="s">
        <v>102</v>
      </c>
      <c r="J221" s="96">
        <v>13000593738</v>
      </c>
      <c r="K221" s="97">
        <v>6.15</v>
      </c>
      <c r="L221" s="97">
        <v>6.75</v>
      </c>
      <c r="M221" s="97">
        <v>6.24</v>
      </c>
      <c r="N221" s="429">
        <f t="shared" si="7"/>
        <v>19.14</v>
      </c>
      <c r="O221" s="429">
        <f t="shared" si="6"/>
        <v>12.76</v>
      </c>
      <c r="P221" s="77" t="s">
        <v>541</v>
      </c>
      <c r="Q221" s="77" t="s">
        <v>544</v>
      </c>
    </row>
    <row r="222" ht="15" spans="1:17">
      <c r="A222" s="404" t="s">
        <v>1</v>
      </c>
      <c r="B222" s="22">
        <f>SUBTOTAL(3,$C$5:C222)</f>
        <v>218</v>
      </c>
      <c r="C222" s="419" t="s">
        <v>532</v>
      </c>
      <c r="D222" s="77" t="s">
        <v>554</v>
      </c>
      <c r="E222" s="77" t="s">
        <v>600</v>
      </c>
      <c r="F222" s="77" t="s">
        <v>492</v>
      </c>
      <c r="G222" s="77" t="s">
        <v>582</v>
      </c>
      <c r="H222" s="77">
        <v>8872596731</v>
      </c>
      <c r="I222" s="420" t="s">
        <v>102</v>
      </c>
      <c r="J222" s="96">
        <v>130012097443</v>
      </c>
      <c r="K222" s="97">
        <v>5.14</v>
      </c>
      <c r="L222" s="97">
        <v>8.3</v>
      </c>
      <c r="M222" s="97">
        <v>5.16</v>
      </c>
      <c r="N222" s="429">
        <f t="shared" si="7"/>
        <v>18.6</v>
      </c>
      <c r="O222" s="429">
        <f t="shared" si="6"/>
        <v>12.4</v>
      </c>
      <c r="P222" s="77" t="s">
        <v>541</v>
      </c>
      <c r="Q222" s="77" t="s">
        <v>544</v>
      </c>
    </row>
    <row r="223" ht="15" spans="1:17">
      <c r="A223" s="404" t="s">
        <v>1</v>
      </c>
      <c r="B223" s="22">
        <f>SUBTOTAL(3,$C$5:C223)</f>
        <v>219</v>
      </c>
      <c r="C223" s="419" t="s">
        <v>532</v>
      </c>
      <c r="D223" s="419" t="s">
        <v>533</v>
      </c>
      <c r="E223" s="77" t="s">
        <v>601</v>
      </c>
      <c r="F223" s="77" t="s">
        <v>602</v>
      </c>
      <c r="G223" s="419" t="s">
        <v>603</v>
      </c>
      <c r="H223" s="77">
        <v>8264458696</v>
      </c>
      <c r="I223" s="420" t="s">
        <v>102</v>
      </c>
      <c r="J223" s="96">
        <v>130007168752</v>
      </c>
      <c r="K223" s="97">
        <v>5.9</v>
      </c>
      <c r="L223" s="97">
        <v>6.1</v>
      </c>
      <c r="M223" s="97">
        <v>6</v>
      </c>
      <c r="N223" s="429">
        <f t="shared" si="7"/>
        <v>18</v>
      </c>
      <c r="O223" s="429">
        <f t="shared" si="6"/>
        <v>12</v>
      </c>
      <c r="P223" s="77" t="s">
        <v>604</v>
      </c>
      <c r="Q223" s="77" t="s">
        <v>544</v>
      </c>
    </row>
    <row r="224" ht="15" spans="1:17">
      <c r="A224" s="404" t="s">
        <v>1</v>
      </c>
      <c r="B224" s="22">
        <f>SUBTOTAL(3,$C$5:C224)</f>
        <v>220</v>
      </c>
      <c r="C224" s="419" t="s">
        <v>532</v>
      </c>
      <c r="D224" s="419" t="s">
        <v>533</v>
      </c>
      <c r="E224" s="77" t="s">
        <v>601</v>
      </c>
      <c r="F224" s="77" t="s">
        <v>602</v>
      </c>
      <c r="G224" s="419" t="s">
        <v>603</v>
      </c>
      <c r="H224" s="77">
        <v>8264458696</v>
      </c>
      <c r="I224" s="420" t="s">
        <v>102</v>
      </c>
      <c r="J224" s="470">
        <v>130007194615</v>
      </c>
      <c r="K224" s="471">
        <v>5.8</v>
      </c>
      <c r="L224" s="471">
        <v>6.08</v>
      </c>
      <c r="M224" s="471">
        <v>5.9</v>
      </c>
      <c r="N224" s="429">
        <f t="shared" si="7"/>
        <v>17.78</v>
      </c>
      <c r="O224" s="429">
        <f t="shared" si="6"/>
        <v>11.8533333333333</v>
      </c>
      <c r="P224" s="77" t="s">
        <v>604</v>
      </c>
      <c r="Q224" s="77" t="s">
        <v>544</v>
      </c>
    </row>
    <row r="225" customHeight="1" spans="1:17">
      <c r="A225" s="404" t="s">
        <v>1</v>
      </c>
      <c r="B225" s="22">
        <f>SUBTOTAL(3,$C$5:C225)</f>
        <v>221</v>
      </c>
      <c r="C225" s="419" t="s">
        <v>532</v>
      </c>
      <c r="D225" s="77" t="s">
        <v>563</v>
      </c>
      <c r="E225" s="77" t="s">
        <v>564</v>
      </c>
      <c r="F225" s="77" t="s">
        <v>605</v>
      </c>
      <c r="G225" s="77" t="s">
        <v>566</v>
      </c>
      <c r="H225" s="77">
        <v>6239238776</v>
      </c>
      <c r="I225" s="76" t="s">
        <v>102</v>
      </c>
      <c r="J225" s="472">
        <v>130005945060</v>
      </c>
      <c r="K225" s="469">
        <v>5.75</v>
      </c>
      <c r="L225" s="469">
        <v>6.22</v>
      </c>
      <c r="M225" s="469">
        <v>5.673</v>
      </c>
      <c r="N225" s="429">
        <f t="shared" si="7"/>
        <v>17.643</v>
      </c>
      <c r="O225" s="429">
        <f t="shared" si="6"/>
        <v>11.762</v>
      </c>
      <c r="P225" s="77" t="s">
        <v>541</v>
      </c>
      <c r="Q225" s="77" t="s">
        <v>544</v>
      </c>
    </row>
    <row r="226" customHeight="1" spans="1:17">
      <c r="A226" s="404" t="s">
        <v>1</v>
      </c>
      <c r="B226" s="22">
        <f>SUBTOTAL(3,$C$5:C226)</f>
        <v>222</v>
      </c>
      <c r="C226" s="77" t="s">
        <v>606</v>
      </c>
      <c r="D226" s="77" t="s">
        <v>607</v>
      </c>
      <c r="E226" s="77" t="s">
        <v>550</v>
      </c>
      <c r="F226" s="77" t="s">
        <v>308</v>
      </c>
      <c r="G226" s="89" t="s">
        <v>608</v>
      </c>
      <c r="H226" s="77">
        <v>915841354</v>
      </c>
      <c r="I226" s="76" t="s">
        <v>68</v>
      </c>
      <c r="J226" s="126">
        <v>982000409971463</v>
      </c>
      <c r="K226" s="97">
        <v>21.4</v>
      </c>
      <c r="L226" s="97">
        <v>21.5</v>
      </c>
      <c r="M226" s="97">
        <v>21.57</v>
      </c>
      <c r="N226" s="97">
        <f t="shared" si="7"/>
        <v>64.47</v>
      </c>
      <c r="O226" s="97">
        <f t="shared" ref="O226:O243" si="8">N226*2/3</f>
        <v>42.98</v>
      </c>
      <c r="P226" s="77" t="s">
        <v>609</v>
      </c>
      <c r="Q226" s="77" t="s">
        <v>544</v>
      </c>
    </row>
    <row r="227" customHeight="1" spans="1:17">
      <c r="A227" s="404" t="s">
        <v>1</v>
      </c>
      <c r="B227" s="22">
        <f>SUBTOTAL(3,$C$5:C227)</f>
        <v>223</v>
      </c>
      <c r="C227" s="77" t="s">
        <v>606</v>
      </c>
      <c r="D227" s="77" t="s">
        <v>607</v>
      </c>
      <c r="E227" s="77" t="s">
        <v>550</v>
      </c>
      <c r="F227" s="77" t="s">
        <v>308</v>
      </c>
      <c r="G227" s="89" t="s">
        <v>608</v>
      </c>
      <c r="H227" s="77">
        <v>915841354</v>
      </c>
      <c r="I227" s="76" t="s">
        <v>68</v>
      </c>
      <c r="J227" s="126">
        <v>98200040971464</v>
      </c>
      <c r="K227" s="97">
        <v>20.9</v>
      </c>
      <c r="L227" s="97">
        <v>20.2</v>
      </c>
      <c r="M227" s="97">
        <v>20.3</v>
      </c>
      <c r="N227" s="97">
        <f t="shared" si="7"/>
        <v>61.4</v>
      </c>
      <c r="O227" s="97">
        <f t="shared" si="8"/>
        <v>40.9333333333333</v>
      </c>
      <c r="P227" s="77" t="s">
        <v>609</v>
      </c>
      <c r="Q227" s="77" t="s">
        <v>544</v>
      </c>
    </row>
    <row r="228" ht="15" spans="1:17">
      <c r="A228" s="404" t="s">
        <v>1</v>
      </c>
      <c r="B228" s="22">
        <f>SUBTOTAL(3,$C$5:C228)</f>
        <v>224</v>
      </c>
      <c r="C228" s="77" t="s">
        <v>606</v>
      </c>
      <c r="D228" s="76" t="s">
        <v>610</v>
      </c>
      <c r="E228" s="77" t="s">
        <v>611</v>
      </c>
      <c r="F228" s="77" t="s">
        <v>550</v>
      </c>
      <c r="G228" s="467" t="s">
        <v>612</v>
      </c>
      <c r="H228" s="77">
        <v>7986427396</v>
      </c>
      <c r="I228" s="76" t="s">
        <v>102</v>
      </c>
      <c r="J228" s="96">
        <v>982000409971437</v>
      </c>
      <c r="K228" s="97">
        <v>9.14</v>
      </c>
      <c r="L228" s="97">
        <v>9.44</v>
      </c>
      <c r="M228" s="97">
        <v>10.72</v>
      </c>
      <c r="N228" s="97">
        <f t="shared" si="7"/>
        <v>29.3</v>
      </c>
      <c r="O228" s="97">
        <f t="shared" si="8"/>
        <v>19.5333333333333</v>
      </c>
      <c r="P228" s="77" t="s">
        <v>541</v>
      </c>
      <c r="Q228" s="77" t="s">
        <v>544</v>
      </c>
    </row>
    <row r="229" ht="15" spans="1:17">
      <c r="A229" s="404" t="s">
        <v>1</v>
      </c>
      <c r="B229" s="22">
        <f>SUBTOTAL(3,$C$5:C229)</f>
        <v>225</v>
      </c>
      <c r="C229" s="77" t="s">
        <v>606</v>
      </c>
      <c r="D229" s="76" t="s">
        <v>613</v>
      </c>
      <c r="E229" s="77" t="s">
        <v>614</v>
      </c>
      <c r="F229" s="77" t="s">
        <v>615</v>
      </c>
      <c r="G229" s="467" t="s">
        <v>616</v>
      </c>
      <c r="H229" s="77">
        <v>0</v>
      </c>
      <c r="I229" s="76" t="s">
        <v>102</v>
      </c>
      <c r="J229" s="96">
        <v>160037060415</v>
      </c>
      <c r="K229" s="97">
        <v>8.99</v>
      </c>
      <c r="L229" s="97">
        <v>8.71</v>
      </c>
      <c r="M229" s="97">
        <v>8.61</v>
      </c>
      <c r="N229" s="97">
        <f t="shared" si="7"/>
        <v>26.31</v>
      </c>
      <c r="O229" s="97">
        <f t="shared" si="8"/>
        <v>17.54</v>
      </c>
      <c r="P229" s="77" t="s">
        <v>617</v>
      </c>
      <c r="Q229" s="77" t="s">
        <v>544</v>
      </c>
    </row>
    <row r="230" ht="15" spans="1:17">
      <c r="A230" s="404" t="s">
        <v>1</v>
      </c>
      <c r="B230" s="22">
        <f>SUBTOTAL(3,$C$5:C230)</f>
        <v>226</v>
      </c>
      <c r="C230" s="77" t="s">
        <v>606</v>
      </c>
      <c r="D230" s="77" t="s">
        <v>618</v>
      </c>
      <c r="E230" s="77" t="s">
        <v>619</v>
      </c>
      <c r="F230" s="77" t="s">
        <v>620</v>
      </c>
      <c r="G230" s="467" t="s">
        <v>621</v>
      </c>
      <c r="H230" s="77">
        <v>9815567377</v>
      </c>
      <c r="I230" s="76" t="s">
        <v>102</v>
      </c>
      <c r="J230" s="96">
        <v>130014869683</v>
      </c>
      <c r="K230" s="97">
        <v>8.4</v>
      </c>
      <c r="L230" s="97">
        <v>10.2</v>
      </c>
      <c r="M230" s="97">
        <v>7.5</v>
      </c>
      <c r="N230" s="97">
        <f t="shared" si="7"/>
        <v>26.1</v>
      </c>
      <c r="O230" s="97">
        <f t="shared" si="8"/>
        <v>17.4</v>
      </c>
      <c r="P230" s="77" t="s">
        <v>617</v>
      </c>
      <c r="Q230" s="77" t="s">
        <v>544</v>
      </c>
    </row>
    <row r="231" ht="15" spans="1:17">
      <c r="A231" s="404" t="s">
        <v>1</v>
      </c>
      <c r="B231" s="22">
        <f>SUBTOTAL(3,$C$5:C231)</f>
        <v>227</v>
      </c>
      <c r="C231" s="77" t="s">
        <v>606</v>
      </c>
      <c r="D231" s="77" t="s">
        <v>622</v>
      </c>
      <c r="E231" s="77" t="s">
        <v>623</v>
      </c>
      <c r="F231" s="77" t="s">
        <v>624</v>
      </c>
      <c r="G231" s="467" t="s">
        <v>625</v>
      </c>
      <c r="H231" s="77">
        <v>9814491040</v>
      </c>
      <c r="I231" s="76" t="s">
        <v>102</v>
      </c>
      <c r="J231" s="96">
        <v>3425</v>
      </c>
      <c r="K231" s="97">
        <v>9</v>
      </c>
      <c r="L231" s="97">
        <v>8.8</v>
      </c>
      <c r="M231" s="97">
        <v>8.4</v>
      </c>
      <c r="N231" s="97">
        <f t="shared" si="7"/>
        <v>26.2</v>
      </c>
      <c r="O231" s="97">
        <f t="shared" si="8"/>
        <v>17.4666666666667</v>
      </c>
      <c r="P231" s="77" t="s">
        <v>617</v>
      </c>
      <c r="Q231" s="77" t="s">
        <v>544</v>
      </c>
    </row>
    <row r="232" ht="15" spans="1:17">
      <c r="A232" s="404" t="s">
        <v>1</v>
      </c>
      <c r="B232" s="22">
        <f>SUBTOTAL(3,$C$5:C232)</f>
        <v>228</v>
      </c>
      <c r="C232" s="77" t="s">
        <v>606</v>
      </c>
      <c r="D232" s="77" t="s">
        <v>622</v>
      </c>
      <c r="E232" s="77" t="s">
        <v>623</v>
      </c>
      <c r="F232" s="77" t="s">
        <v>624</v>
      </c>
      <c r="G232" s="467" t="s">
        <v>625</v>
      </c>
      <c r="H232" s="77">
        <v>9814491040</v>
      </c>
      <c r="I232" s="76" t="s">
        <v>102</v>
      </c>
      <c r="J232" s="96">
        <v>2806</v>
      </c>
      <c r="K232" s="97">
        <v>8.4</v>
      </c>
      <c r="L232" s="97">
        <v>8.5</v>
      </c>
      <c r="M232" s="97">
        <v>8.2</v>
      </c>
      <c r="N232" s="97">
        <f t="shared" si="7"/>
        <v>25.1</v>
      </c>
      <c r="O232" s="97">
        <f t="shared" si="8"/>
        <v>16.7333333333333</v>
      </c>
      <c r="P232" s="77" t="s">
        <v>617</v>
      </c>
      <c r="Q232" s="77" t="s">
        <v>544</v>
      </c>
    </row>
    <row r="233" ht="15" spans="1:17">
      <c r="A233" s="404" t="s">
        <v>1</v>
      </c>
      <c r="B233" s="22">
        <f>SUBTOTAL(3,$C$5:C233)</f>
        <v>229</v>
      </c>
      <c r="C233" s="77" t="s">
        <v>606</v>
      </c>
      <c r="D233" s="77" t="s">
        <v>622</v>
      </c>
      <c r="E233" s="77" t="s">
        <v>623</v>
      </c>
      <c r="F233" s="77" t="s">
        <v>624</v>
      </c>
      <c r="G233" s="467" t="s">
        <v>625</v>
      </c>
      <c r="H233" s="77">
        <v>9814491040</v>
      </c>
      <c r="I233" s="76" t="s">
        <v>102</v>
      </c>
      <c r="J233" s="96">
        <v>2819</v>
      </c>
      <c r="K233" s="97">
        <v>8.2</v>
      </c>
      <c r="L233" s="97">
        <v>8.2</v>
      </c>
      <c r="M233" s="97">
        <v>8.2</v>
      </c>
      <c r="N233" s="97">
        <f t="shared" si="7"/>
        <v>24.6</v>
      </c>
      <c r="O233" s="97">
        <f t="shared" si="8"/>
        <v>16.4</v>
      </c>
      <c r="P233" s="77" t="s">
        <v>617</v>
      </c>
      <c r="Q233" s="77" t="s">
        <v>544</v>
      </c>
    </row>
    <row r="234" ht="15" spans="1:17">
      <c r="A234" s="404" t="s">
        <v>1</v>
      </c>
      <c r="B234" s="22">
        <f>SUBTOTAL(3,$C$5:C234)</f>
        <v>230</v>
      </c>
      <c r="C234" s="77" t="s">
        <v>606</v>
      </c>
      <c r="D234" s="77" t="s">
        <v>626</v>
      </c>
      <c r="E234" s="77" t="s">
        <v>627</v>
      </c>
      <c r="F234" s="77" t="s">
        <v>628</v>
      </c>
      <c r="G234" s="467" t="s">
        <v>629</v>
      </c>
      <c r="H234" s="77">
        <v>9888269402</v>
      </c>
      <c r="I234" s="76" t="s">
        <v>102</v>
      </c>
      <c r="J234" s="96">
        <v>160037064032</v>
      </c>
      <c r="K234" s="97">
        <v>7.9</v>
      </c>
      <c r="L234" s="97">
        <v>8.5</v>
      </c>
      <c r="M234" s="97">
        <v>8.2</v>
      </c>
      <c r="N234" s="97">
        <f t="shared" si="7"/>
        <v>24.6</v>
      </c>
      <c r="O234" s="97">
        <f t="shared" si="8"/>
        <v>16.4</v>
      </c>
      <c r="P234" s="77" t="s">
        <v>541</v>
      </c>
      <c r="Q234" s="77" t="s">
        <v>544</v>
      </c>
    </row>
    <row r="235" ht="15" spans="1:17">
      <c r="A235" s="404" t="s">
        <v>1</v>
      </c>
      <c r="B235" s="22">
        <f>SUBTOTAL(3,$C$5:C235)</f>
        <v>231</v>
      </c>
      <c r="C235" s="77" t="s">
        <v>606</v>
      </c>
      <c r="D235" s="77" t="s">
        <v>630</v>
      </c>
      <c r="E235" s="77" t="s">
        <v>600</v>
      </c>
      <c r="F235" s="77" t="s">
        <v>631</v>
      </c>
      <c r="G235" s="467" t="s">
        <v>632</v>
      </c>
      <c r="H235" s="77">
        <v>0</v>
      </c>
      <c r="I235" s="76" t="s">
        <v>102</v>
      </c>
      <c r="J235" s="96">
        <v>160037061021</v>
      </c>
      <c r="K235" s="97">
        <v>7.9</v>
      </c>
      <c r="L235" s="97">
        <v>7.8</v>
      </c>
      <c r="M235" s="97">
        <v>7.9</v>
      </c>
      <c r="N235" s="97">
        <f t="shared" si="7"/>
        <v>23.6</v>
      </c>
      <c r="O235" s="97">
        <f t="shared" si="8"/>
        <v>15.7333333333333</v>
      </c>
      <c r="P235" s="77" t="s">
        <v>617</v>
      </c>
      <c r="Q235" s="77" t="s">
        <v>544</v>
      </c>
    </row>
    <row r="236" ht="15" spans="1:17">
      <c r="A236" s="404" t="s">
        <v>1</v>
      </c>
      <c r="B236" s="22">
        <f>SUBTOTAL(3,$C$5:C236)</f>
        <v>232</v>
      </c>
      <c r="C236" s="77" t="s">
        <v>606</v>
      </c>
      <c r="D236" s="404" t="s">
        <v>633</v>
      </c>
      <c r="E236" s="77" t="s">
        <v>634</v>
      </c>
      <c r="F236" s="77" t="s">
        <v>635</v>
      </c>
      <c r="G236" s="467" t="s">
        <v>636</v>
      </c>
      <c r="H236" s="77">
        <v>9915807929</v>
      </c>
      <c r="I236" s="76" t="s">
        <v>102</v>
      </c>
      <c r="J236" s="96">
        <v>130007237614</v>
      </c>
      <c r="K236" s="97">
        <v>7.2</v>
      </c>
      <c r="L236" s="97">
        <v>7.8</v>
      </c>
      <c r="M236" s="97">
        <v>7.8</v>
      </c>
      <c r="N236" s="97">
        <f t="shared" si="7"/>
        <v>22.8</v>
      </c>
      <c r="O236" s="97">
        <f t="shared" si="8"/>
        <v>15.2</v>
      </c>
      <c r="P236" s="77" t="s">
        <v>617</v>
      </c>
      <c r="Q236" s="77" t="s">
        <v>544</v>
      </c>
    </row>
    <row r="237" ht="15" spans="1:17">
      <c r="A237" s="404" t="s">
        <v>1</v>
      </c>
      <c r="B237" s="22">
        <f>SUBTOTAL(3,$C$5:C237)</f>
        <v>233</v>
      </c>
      <c r="C237" s="77" t="s">
        <v>606</v>
      </c>
      <c r="D237" s="77" t="s">
        <v>637</v>
      </c>
      <c r="E237" s="77" t="s">
        <v>638</v>
      </c>
      <c r="F237" s="77" t="s">
        <v>639</v>
      </c>
      <c r="G237" s="467" t="s">
        <v>640</v>
      </c>
      <c r="H237" s="77">
        <v>0</v>
      </c>
      <c r="I237" s="76" t="s">
        <v>102</v>
      </c>
      <c r="J237" s="96">
        <v>0</v>
      </c>
      <c r="K237" s="97">
        <v>7.01</v>
      </c>
      <c r="L237" s="97">
        <v>6.5</v>
      </c>
      <c r="M237" s="97">
        <v>7</v>
      </c>
      <c r="N237" s="97">
        <f t="shared" si="7"/>
        <v>20.51</v>
      </c>
      <c r="O237" s="97">
        <f t="shared" si="8"/>
        <v>13.6733333333333</v>
      </c>
      <c r="P237" s="77" t="s">
        <v>617</v>
      </c>
      <c r="Q237" s="77" t="s">
        <v>544</v>
      </c>
    </row>
    <row r="238" ht="15" spans="1:17">
      <c r="A238" s="404" t="s">
        <v>1</v>
      </c>
      <c r="B238" s="22">
        <f>SUBTOTAL(3,$C$5:C238)</f>
        <v>234</v>
      </c>
      <c r="C238" s="77" t="s">
        <v>606</v>
      </c>
      <c r="D238" s="77" t="s">
        <v>641</v>
      </c>
      <c r="E238" s="77" t="s">
        <v>642</v>
      </c>
      <c r="F238" s="77" t="s">
        <v>323</v>
      </c>
      <c r="G238" s="89" t="s">
        <v>643</v>
      </c>
      <c r="H238" s="77">
        <v>0</v>
      </c>
      <c r="I238" s="76" t="s">
        <v>102</v>
      </c>
      <c r="J238" s="96">
        <v>130007233916</v>
      </c>
      <c r="K238" s="97">
        <v>6.6</v>
      </c>
      <c r="L238" s="97">
        <v>6.7</v>
      </c>
      <c r="M238" s="97">
        <v>6.7</v>
      </c>
      <c r="N238" s="97">
        <f t="shared" si="7"/>
        <v>20</v>
      </c>
      <c r="O238" s="97">
        <f t="shared" si="8"/>
        <v>13.3333333333333</v>
      </c>
      <c r="P238" s="77" t="s">
        <v>617</v>
      </c>
      <c r="Q238" s="77" t="s">
        <v>544</v>
      </c>
    </row>
    <row r="239" ht="15" spans="1:17">
      <c r="A239" s="404" t="s">
        <v>1</v>
      </c>
      <c r="B239" s="22">
        <f>SUBTOTAL(3,$C$5:C239)</f>
        <v>235</v>
      </c>
      <c r="C239" s="77" t="s">
        <v>606</v>
      </c>
      <c r="D239" s="77" t="s">
        <v>613</v>
      </c>
      <c r="E239" s="77" t="s">
        <v>614</v>
      </c>
      <c r="F239" s="77" t="s">
        <v>615</v>
      </c>
      <c r="G239" s="89" t="s">
        <v>616</v>
      </c>
      <c r="H239" s="77">
        <v>0</v>
      </c>
      <c r="I239" s="76" t="s">
        <v>416</v>
      </c>
      <c r="J239" s="96">
        <v>160057060461</v>
      </c>
      <c r="K239" s="97">
        <v>8.17</v>
      </c>
      <c r="L239" s="97">
        <v>8.02</v>
      </c>
      <c r="M239" s="97">
        <v>7.91</v>
      </c>
      <c r="N239" s="97">
        <f t="shared" si="7"/>
        <v>24.1</v>
      </c>
      <c r="O239" s="97">
        <f t="shared" si="8"/>
        <v>16.0666666666667</v>
      </c>
      <c r="P239" s="77" t="s">
        <v>617</v>
      </c>
      <c r="Q239" s="77" t="s">
        <v>544</v>
      </c>
    </row>
    <row r="240" ht="15" spans="1:17">
      <c r="A240" s="404" t="s">
        <v>1</v>
      </c>
      <c r="B240" s="22">
        <f>SUBTOTAL(3,$C$5:C240)</f>
        <v>236</v>
      </c>
      <c r="C240" s="77" t="s">
        <v>606</v>
      </c>
      <c r="D240" s="77" t="s">
        <v>644</v>
      </c>
      <c r="E240" s="77" t="s">
        <v>623</v>
      </c>
      <c r="F240" s="77" t="s">
        <v>645</v>
      </c>
      <c r="G240" s="89" t="s">
        <v>646</v>
      </c>
      <c r="H240" s="77">
        <v>9915288767</v>
      </c>
      <c r="I240" s="76" t="s">
        <v>416</v>
      </c>
      <c r="J240" s="96">
        <v>0</v>
      </c>
      <c r="K240" s="97">
        <v>7.3</v>
      </c>
      <c r="L240" s="97">
        <v>8</v>
      </c>
      <c r="M240" s="97">
        <v>8.2</v>
      </c>
      <c r="N240" s="97">
        <f t="shared" si="7"/>
        <v>23.5</v>
      </c>
      <c r="O240" s="97">
        <f t="shared" si="8"/>
        <v>15.6666666666667</v>
      </c>
      <c r="P240" s="77" t="s">
        <v>617</v>
      </c>
      <c r="Q240" s="77" t="s">
        <v>544</v>
      </c>
    </row>
    <row r="241" ht="15" spans="1:17">
      <c r="A241" s="404" t="s">
        <v>1</v>
      </c>
      <c r="B241" s="22">
        <f>SUBTOTAL(3,$C$5:C241)</f>
        <v>237</v>
      </c>
      <c r="C241" s="77" t="s">
        <v>647</v>
      </c>
      <c r="D241" s="77" t="s">
        <v>648</v>
      </c>
      <c r="E241" s="77" t="s">
        <v>649</v>
      </c>
      <c r="F241" s="77" t="s">
        <v>650</v>
      </c>
      <c r="G241" s="89" t="s">
        <v>651</v>
      </c>
      <c r="H241" s="77">
        <v>9878736084</v>
      </c>
      <c r="I241" s="76" t="s">
        <v>102</v>
      </c>
      <c r="J241" s="96">
        <v>130008051312</v>
      </c>
      <c r="K241" s="97">
        <v>7.24</v>
      </c>
      <c r="L241" s="97">
        <v>8.22</v>
      </c>
      <c r="M241" s="97">
        <v>7.72</v>
      </c>
      <c r="N241" s="97">
        <f t="shared" si="7"/>
        <v>23.18</v>
      </c>
      <c r="O241" s="97">
        <f t="shared" si="8"/>
        <v>15.4533333333333</v>
      </c>
      <c r="P241" s="76" t="s">
        <v>652</v>
      </c>
      <c r="Q241" s="76" t="s">
        <v>653</v>
      </c>
    </row>
    <row r="242" ht="15" spans="1:17">
      <c r="A242" s="404" t="s">
        <v>1</v>
      </c>
      <c r="B242" s="22">
        <f>SUBTOTAL(3,$C$5:C242)</f>
        <v>238</v>
      </c>
      <c r="C242" s="77" t="s">
        <v>647</v>
      </c>
      <c r="D242" s="77" t="s">
        <v>648</v>
      </c>
      <c r="E242" s="77" t="s">
        <v>650</v>
      </c>
      <c r="F242" s="77" t="s">
        <v>346</v>
      </c>
      <c r="G242" s="89" t="s">
        <v>651</v>
      </c>
      <c r="H242" s="77">
        <v>8437790214</v>
      </c>
      <c r="I242" s="467" t="s">
        <v>102</v>
      </c>
      <c r="J242" s="96">
        <v>130008051004</v>
      </c>
      <c r="K242" s="97">
        <v>6.5</v>
      </c>
      <c r="L242" s="97">
        <v>6.66</v>
      </c>
      <c r="M242" s="97">
        <v>5.62</v>
      </c>
      <c r="N242" s="97">
        <f t="shared" si="7"/>
        <v>18.78</v>
      </c>
      <c r="O242" s="97">
        <f t="shared" si="8"/>
        <v>12.52</v>
      </c>
      <c r="P242" s="76" t="s">
        <v>652</v>
      </c>
      <c r="Q242" s="76" t="s">
        <v>653</v>
      </c>
    </row>
    <row r="243" ht="15" spans="1:17">
      <c r="A243" s="404" t="s">
        <v>1</v>
      </c>
      <c r="B243" s="22">
        <f>SUBTOTAL(3,$C$5:C243)</f>
        <v>239</v>
      </c>
      <c r="C243" s="77" t="s">
        <v>647</v>
      </c>
      <c r="D243" s="77" t="s">
        <v>654</v>
      </c>
      <c r="E243" s="77" t="s">
        <v>655</v>
      </c>
      <c r="F243" s="77" t="s">
        <v>656</v>
      </c>
      <c r="G243" s="89" t="s">
        <v>657</v>
      </c>
      <c r="H243" s="77">
        <v>7973374123</v>
      </c>
      <c r="I243" s="76" t="s">
        <v>507</v>
      </c>
      <c r="J243" s="96">
        <v>130012385687</v>
      </c>
      <c r="K243" s="97">
        <v>14.9</v>
      </c>
      <c r="L243" s="97">
        <v>14.2</v>
      </c>
      <c r="M243" s="97">
        <v>14.5</v>
      </c>
      <c r="N243" s="97">
        <f t="shared" si="7"/>
        <v>43.6</v>
      </c>
      <c r="O243" s="97">
        <f t="shared" si="8"/>
        <v>29.0666666666667</v>
      </c>
      <c r="P243" s="76" t="s">
        <v>658</v>
      </c>
      <c r="Q243" s="76" t="s">
        <v>659</v>
      </c>
    </row>
    <row r="244" ht="15" spans="1:17">
      <c r="A244" s="404" t="s">
        <v>1</v>
      </c>
      <c r="B244" s="22">
        <f>SUBTOTAL(3,$C$5:C244)</f>
        <v>240</v>
      </c>
      <c r="C244" s="77" t="s">
        <v>647</v>
      </c>
      <c r="D244" s="77" t="s">
        <v>660</v>
      </c>
      <c r="E244" s="77" t="s">
        <v>661</v>
      </c>
      <c r="F244" s="77" t="s">
        <v>662</v>
      </c>
      <c r="G244" s="77" t="s">
        <v>663</v>
      </c>
      <c r="H244" s="77">
        <v>9501320015</v>
      </c>
      <c r="I244" s="468" t="s">
        <v>664</v>
      </c>
      <c r="J244" s="96">
        <v>130017219426</v>
      </c>
      <c r="K244" s="97"/>
      <c r="L244" s="97"/>
      <c r="M244" s="97"/>
      <c r="N244" s="97">
        <f t="shared" si="7"/>
        <v>0</v>
      </c>
      <c r="O244" s="97">
        <v>14.26</v>
      </c>
      <c r="P244" s="76" t="s">
        <v>658</v>
      </c>
      <c r="Q244" s="76" t="s">
        <v>659</v>
      </c>
    </row>
    <row r="245" ht="15" spans="1:17">
      <c r="A245" s="404" t="s">
        <v>1</v>
      </c>
      <c r="B245" s="22">
        <f>SUBTOTAL(3,$C$5:C245)</f>
        <v>241</v>
      </c>
      <c r="C245" s="77" t="s">
        <v>647</v>
      </c>
      <c r="D245" s="77" t="s">
        <v>665</v>
      </c>
      <c r="E245" s="77" t="s">
        <v>666</v>
      </c>
      <c r="F245" s="77" t="s">
        <v>667</v>
      </c>
      <c r="G245" s="77" t="s">
        <v>668</v>
      </c>
      <c r="H245" s="77">
        <v>8837621640</v>
      </c>
      <c r="I245" s="468" t="s">
        <v>664</v>
      </c>
      <c r="J245" s="96">
        <v>130012433707</v>
      </c>
      <c r="K245" s="97"/>
      <c r="L245" s="97"/>
      <c r="M245" s="97"/>
      <c r="N245" s="97">
        <f t="shared" si="7"/>
        <v>0</v>
      </c>
      <c r="O245" s="97">
        <v>12.06</v>
      </c>
      <c r="P245" s="76" t="s">
        <v>658</v>
      </c>
      <c r="Q245" s="76" t="s">
        <v>659</v>
      </c>
    </row>
    <row r="246" ht="15" spans="1:19">
      <c r="A246" s="404" t="s">
        <v>1</v>
      </c>
      <c r="B246" s="22">
        <f>SUBTOTAL(3,$C$5:C246)</f>
        <v>242</v>
      </c>
      <c r="C246" s="77" t="s">
        <v>647</v>
      </c>
      <c r="D246" s="76" t="s">
        <v>669</v>
      </c>
      <c r="E246" s="468" t="s">
        <v>670</v>
      </c>
      <c r="F246" s="468" t="s">
        <v>671</v>
      </c>
      <c r="G246" s="468" t="s">
        <v>672</v>
      </c>
      <c r="H246" s="468">
        <v>8699403219</v>
      </c>
      <c r="I246" s="468" t="s">
        <v>664</v>
      </c>
      <c r="J246" s="143">
        <v>130017715066</v>
      </c>
      <c r="K246" s="97"/>
      <c r="L246" s="97"/>
      <c r="M246" s="97"/>
      <c r="N246" s="97">
        <f t="shared" si="7"/>
        <v>0</v>
      </c>
      <c r="O246" s="97">
        <v>18.933</v>
      </c>
      <c r="P246" s="76" t="s">
        <v>442</v>
      </c>
      <c r="Q246" s="76" t="s">
        <v>99</v>
      </c>
      <c r="R246" s="403"/>
      <c r="S246" s="442"/>
    </row>
    <row r="247" ht="15" spans="1:17">
      <c r="A247" s="404" t="s">
        <v>1</v>
      </c>
      <c r="B247" s="22">
        <f>SUBTOTAL(3,$C$5:C247)</f>
        <v>243</v>
      </c>
      <c r="C247" s="77" t="s">
        <v>647</v>
      </c>
      <c r="D247" s="76" t="s">
        <v>669</v>
      </c>
      <c r="E247" s="77" t="s">
        <v>673</v>
      </c>
      <c r="F247" s="77" t="s">
        <v>674</v>
      </c>
      <c r="G247" s="77" t="s">
        <v>675</v>
      </c>
      <c r="H247" s="77">
        <v>9815602868</v>
      </c>
      <c r="I247" s="76" t="s">
        <v>664</v>
      </c>
      <c r="J247" s="96">
        <v>130016742440</v>
      </c>
      <c r="K247" s="97"/>
      <c r="L247" s="97"/>
      <c r="M247" s="97"/>
      <c r="N247" s="97">
        <f t="shared" si="7"/>
        <v>0</v>
      </c>
      <c r="O247" s="97">
        <v>16.924</v>
      </c>
      <c r="P247" s="76" t="s">
        <v>442</v>
      </c>
      <c r="Q247" s="76" t="s">
        <v>99</v>
      </c>
    </row>
    <row r="248" ht="15" spans="1:17">
      <c r="A248" s="404" t="s">
        <v>1</v>
      </c>
      <c r="B248" s="22">
        <f>SUBTOTAL(3,$C$5:C248)</f>
        <v>244</v>
      </c>
      <c r="C248" s="77" t="s">
        <v>647</v>
      </c>
      <c r="D248" s="77" t="s">
        <v>676</v>
      </c>
      <c r="E248" s="77" t="s">
        <v>677</v>
      </c>
      <c r="F248" s="77" t="s">
        <v>678</v>
      </c>
      <c r="G248" s="77" t="s">
        <v>679</v>
      </c>
      <c r="H248" s="77">
        <v>5463042767</v>
      </c>
      <c r="I248" s="76" t="s">
        <v>236</v>
      </c>
      <c r="J248" s="96">
        <v>130016695402</v>
      </c>
      <c r="K248" s="97"/>
      <c r="L248" s="97"/>
      <c r="M248" s="97"/>
      <c r="N248" s="97">
        <f t="shared" si="7"/>
        <v>0</v>
      </c>
      <c r="O248" s="97">
        <v>1.73</v>
      </c>
      <c r="P248" s="76" t="s">
        <v>680</v>
      </c>
      <c r="Q248" s="76" t="s">
        <v>99</v>
      </c>
    </row>
    <row r="249" ht="15" spans="1:17">
      <c r="A249" s="404" t="s">
        <v>1</v>
      </c>
      <c r="B249" s="22">
        <f>SUBTOTAL(3,$C$5:C249)</f>
        <v>245</v>
      </c>
      <c r="C249" s="77" t="s">
        <v>647</v>
      </c>
      <c r="D249" s="76" t="s">
        <v>676</v>
      </c>
      <c r="E249" s="77" t="s">
        <v>681</v>
      </c>
      <c r="F249" s="77" t="s">
        <v>682</v>
      </c>
      <c r="G249" s="77" t="s">
        <v>679</v>
      </c>
      <c r="H249" s="77">
        <v>7087998386</v>
      </c>
      <c r="I249" s="76" t="s">
        <v>236</v>
      </c>
      <c r="J249" s="96">
        <v>130016695366</v>
      </c>
      <c r="K249" s="97"/>
      <c r="L249" s="97"/>
      <c r="M249" s="97"/>
      <c r="N249" s="97">
        <f t="shared" si="7"/>
        <v>0</v>
      </c>
      <c r="O249" s="97">
        <v>2.87</v>
      </c>
      <c r="P249" s="76" t="s">
        <v>680</v>
      </c>
      <c r="Q249" s="76" t="s">
        <v>99</v>
      </c>
    </row>
    <row r="250" ht="15" spans="1:17">
      <c r="A250" s="404" t="s">
        <v>1</v>
      </c>
      <c r="B250" s="22">
        <f>SUBTOTAL(3,$C$5:C250)</f>
        <v>246</v>
      </c>
      <c r="C250" s="77" t="s">
        <v>647</v>
      </c>
      <c r="D250" s="77" t="s">
        <v>676</v>
      </c>
      <c r="E250" s="82" t="s">
        <v>683</v>
      </c>
      <c r="F250" s="77" t="s">
        <v>684</v>
      </c>
      <c r="G250" s="82" t="s">
        <v>679</v>
      </c>
      <c r="H250" s="82">
        <v>7340971286</v>
      </c>
      <c r="I250" s="76" t="s">
        <v>236</v>
      </c>
      <c r="J250" s="107">
        <v>130016699624</v>
      </c>
      <c r="K250" s="97"/>
      <c r="L250" s="97"/>
      <c r="M250" s="97"/>
      <c r="N250" s="97">
        <f t="shared" si="7"/>
        <v>0</v>
      </c>
      <c r="O250" s="97">
        <v>2.5</v>
      </c>
      <c r="P250" s="76" t="s">
        <v>680</v>
      </c>
      <c r="Q250" s="76" t="s">
        <v>99</v>
      </c>
    </row>
    <row r="251" ht="15" spans="1:17">
      <c r="A251" s="404" t="s">
        <v>1</v>
      </c>
      <c r="B251" s="22">
        <f>SUBTOTAL(3,$C$5:C251)</f>
        <v>247</v>
      </c>
      <c r="C251" s="77" t="s">
        <v>647</v>
      </c>
      <c r="D251" s="77" t="s">
        <v>685</v>
      </c>
      <c r="E251" s="82" t="s">
        <v>686</v>
      </c>
      <c r="F251" s="77" t="s">
        <v>687</v>
      </c>
      <c r="G251" s="82" t="s">
        <v>688</v>
      </c>
      <c r="H251" s="82">
        <v>7889260014</v>
      </c>
      <c r="I251" s="76" t="s">
        <v>664</v>
      </c>
      <c r="J251" s="107">
        <v>130008084838</v>
      </c>
      <c r="K251" s="97"/>
      <c r="L251" s="97"/>
      <c r="M251" s="97"/>
      <c r="N251" s="97">
        <f t="shared" si="7"/>
        <v>0</v>
      </c>
      <c r="O251" s="97">
        <v>14.46</v>
      </c>
      <c r="P251" s="76" t="s">
        <v>689</v>
      </c>
      <c r="Q251" s="76" t="s">
        <v>99</v>
      </c>
    </row>
    <row r="252" ht="15" spans="1:17">
      <c r="A252" s="404" t="s">
        <v>1</v>
      </c>
      <c r="B252" s="22">
        <f>SUBTOTAL(3,$C$5:C252)</f>
        <v>248</v>
      </c>
      <c r="C252" s="77" t="s">
        <v>647</v>
      </c>
      <c r="D252" s="76" t="s">
        <v>690</v>
      </c>
      <c r="E252" s="76" t="s">
        <v>691</v>
      </c>
      <c r="F252" s="77" t="s">
        <v>692</v>
      </c>
      <c r="G252" s="82" t="s">
        <v>693</v>
      </c>
      <c r="H252" s="82">
        <v>9417445373</v>
      </c>
      <c r="I252" s="76" t="s">
        <v>395</v>
      </c>
      <c r="J252" s="107">
        <v>130017027480</v>
      </c>
      <c r="K252" s="97"/>
      <c r="L252" s="97"/>
      <c r="M252" s="97"/>
      <c r="N252" s="97">
        <f t="shared" si="7"/>
        <v>0</v>
      </c>
      <c r="O252" s="97">
        <v>12.8</v>
      </c>
      <c r="P252" s="76" t="s">
        <v>689</v>
      </c>
      <c r="Q252" s="76" t="s">
        <v>99</v>
      </c>
    </row>
    <row r="253" ht="15" spans="1:17">
      <c r="A253" s="404" t="s">
        <v>1</v>
      </c>
      <c r="B253" s="22">
        <f>SUBTOTAL(3,$C$5:C253)</f>
        <v>249</v>
      </c>
      <c r="C253" s="77" t="s">
        <v>647</v>
      </c>
      <c r="D253" s="76" t="s">
        <v>690</v>
      </c>
      <c r="E253" s="76" t="s">
        <v>691</v>
      </c>
      <c r="F253" s="82" t="s">
        <v>692</v>
      </c>
      <c r="G253" s="82" t="s">
        <v>693</v>
      </c>
      <c r="H253" s="82">
        <v>9417445373</v>
      </c>
      <c r="I253" s="76" t="s">
        <v>507</v>
      </c>
      <c r="J253" s="107">
        <v>130017027321</v>
      </c>
      <c r="K253" s="97"/>
      <c r="L253" s="97"/>
      <c r="M253" s="97"/>
      <c r="N253" s="97">
        <f t="shared" si="7"/>
        <v>0</v>
      </c>
      <c r="O253" s="97">
        <v>27.3</v>
      </c>
      <c r="P253" s="76" t="s">
        <v>689</v>
      </c>
      <c r="Q253" s="76" t="s">
        <v>99</v>
      </c>
    </row>
    <row r="254" ht="15" spans="1:17">
      <c r="A254" s="404" t="s">
        <v>1</v>
      </c>
      <c r="B254" s="22">
        <f>SUBTOTAL(3,$C$5:C254)</f>
        <v>250</v>
      </c>
      <c r="C254" s="77" t="s">
        <v>647</v>
      </c>
      <c r="D254" s="76" t="s">
        <v>694</v>
      </c>
      <c r="E254" s="76" t="s">
        <v>695</v>
      </c>
      <c r="F254" s="82" t="s">
        <v>623</v>
      </c>
      <c r="G254" s="82" t="s">
        <v>696</v>
      </c>
      <c r="H254" s="76">
        <v>9815514795</v>
      </c>
      <c r="I254" s="467" t="s">
        <v>102</v>
      </c>
      <c r="J254" s="126">
        <v>130008052235</v>
      </c>
      <c r="K254" s="97"/>
      <c r="L254" s="97"/>
      <c r="M254" s="97"/>
      <c r="N254" s="97">
        <f t="shared" si="7"/>
        <v>0</v>
      </c>
      <c r="O254" s="97">
        <v>19.466</v>
      </c>
      <c r="P254" s="76" t="s">
        <v>689</v>
      </c>
      <c r="Q254" s="76" t="s">
        <v>653</v>
      </c>
    </row>
    <row r="255" ht="15" spans="1:17">
      <c r="A255" s="404" t="s">
        <v>1</v>
      </c>
      <c r="B255" s="22">
        <f>SUBTOTAL(3,$C$5:C255)</f>
        <v>251</v>
      </c>
      <c r="C255" s="77" t="s">
        <v>647</v>
      </c>
      <c r="D255" s="76" t="s">
        <v>694</v>
      </c>
      <c r="E255" s="76" t="s">
        <v>695</v>
      </c>
      <c r="F255" s="76" t="s">
        <v>623</v>
      </c>
      <c r="G255" s="76" t="s">
        <v>696</v>
      </c>
      <c r="H255" s="76">
        <v>9815514795</v>
      </c>
      <c r="I255" s="76" t="s">
        <v>168</v>
      </c>
      <c r="J255" s="126">
        <v>130012855294</v>
      </c>
      <c r="K255" s="97"/>
      <c r="L255" s="97"/>
      <c r="M255" s="97"/>
      <c r="N255" s="97">
        <f t="shared" si="7"/>
        <v>0</v>
      </c>
      <c r="O255" s="97">
        <v>37.233</v>
      </c>
      <c r="P255" s="76" t="s">
        <v>689</v>
      </c>
      <c r="Q255" s="76" t="s">
        <v>659</v>
      </c>
    </row>
    <row r="256" ht="15" spans="1:17">
      <c r="A256" s="404" t="s">
        <v>1</v>
      </c>
      <c r="B256" s="22">
        <f>SUBTOTAL(3,$C$5:C256)</f>
        <v>252</v>
      </c>
      <c r="C256" s="77" t="s">
        <v>647</v>
      </c>
      <c r="D256" s="76" t="s">
        <v>694</v>
      </c>
      <c r="E256" s="76" t="s">
        <v>695</v>
      </c>
      <c r="F256" s="76" t="s">
        <v>623</v>
      </c>
      <c r="G256" s="76" t="s">
        <v>696</v>
      </c>
      <c r="H256" s="76">
        <v>9815514795</v>
      </c>
      <c r="I256" s="76" t="s">
        <v>168</v>
      </c>
      <c r="J256" s="126">
        <v>130012855647</v>
      </c>
      <c r="K256" s="97"/>
      <c r="L256" s="97"/>
      <c r="M256" s="97"/>
      <c r="N256" s="97">
        <f t="shared" si="7"/>
        <v>0</v>
      </c>
      <c r="O256" s="97">
        <v>33.466</v>
      </c>
      <c r="P256" s="76" t="s">
        <v>689</v>
      </c>
      <c r="Q256" s="76" t="s">
        <v>659</v>
      </c>
    </row>
    <row r="257" ht="15" spans="1:17">
      <c r="A257" s="404" t="s">
        <v>1</v>
      </c>
      <c r="B257" s="22">
        <f>SUBTOTAL(3,$C$5:C257)</f>
        <v>253</v>
      </c>
      <c r="C257" s="77" t="s">
        <v>647</v>
      </c>
      <c r="D257" s="76" t="s">
        <v>694</v>
      </c>
      <c r="E257" s="76" t="s">
        <v>695</v>
      </c>
      <c r="F257" s="76" t="s">
        <v>623</v>
      </c>
      <c r="G257" s="76" t="s">
        <v>696</v>
      </c>
      <c r="H257" s="76">
        <v>9815514795</v>
      </c>
      <c r="I257" s="76" t="s">
        <v>697</v>
      </c>
      <c r="J257" s="126">
        <v>130012855077</v>
      </c>
      <c r="K257" s="97"/>
      <c r="L257" s="97"/>
      <c r="M257" s="97"/>
      <c r="N257" s="97">
        <f t="shared" si="7"/>
        <v>0</v>
      </c>
      <c r="O257" s="97">
        <v>20.133</v>
      </c>
      <c r="P257" s="76" t="s">
        <v>689</v>
      </c>
      <c r="Q257" s="76" t="s">
        <v>653</v>
      </c>
    </row>
    <row r="258" ht="15" spans="1:17">
      <c r="A258" s="404" t="s">
        <v>1</v>
      </c>
      <c r="B258" s="22">
        <f>SUBTOTAL(3,$C$5:C258)</f>
        <v>254</v>
      </c>
      <c r="C258" s="77" t="s">
        <v>647</v>
      </c>
      <c r="D258" s="76" t="s">
        <v>694</v>
      </c>
      <c r="E258" s="76" t="s">
        <v>695</v>
      </c>
      <c r="F258" s="76" t="s">
        <v>623</v>
      </c>
      <c r="G258" s="82" t="s">
        <v>696</v>
      </c>
      <c r="H258" s="77">
        <v>9815514795</v>
      </c>
      <c r="I258" s="76" t="s">
        <v>507</v>
      </c>
      <c r="J258" s="107">
        <v>130012854861</v>
      </c>
      <c r="K258" s="97"/>
      <c r="L258" s="97"/>
      <c r="M258" s="97"/>
      <c r="N258" s="97">
        <f t="shared" si="7"/>
        <v>0</v>
      </c>
      <c r="O258" s="97">
        <v>49</v>
      </c>
      <c r="P258" s="76" t="s">
        <v>689</v>
      </c>
      <c r="Q258" s="76" t="s">
        <v>659</v>
      </c>
    </row>
    <row r="259" ht="15" spans="1:17">
      <c r="A259" s="404" t="s">
        <v>1</v>
      </c>
      <c r="B259" s="22">
        <f>SUBTOTAL(3,$C$5:C259)</f>
        <v>255</v>
      </c>
      <c r="C259" s="77" t="s">
        <v>647</v>
      </c>
      <c r="D259" s="76" t="s">
        <v>698</v>
      </c>
      <c r="E259" s="82" t="s">
        <v>699</v>
      </c>
      <c r="F259" s="82" t="s">
        <v>430</v>
      </c>
      <c r="G259" s="82" t="s">
        <v>700</v>
      </c>
      <c r="H259" s="77">
        <v>9855811445</v>
      </c>
      <c r="I259" s="467" t="s">
        <v>102</v>
      </c>
      <c r="J259" s="107">
        <v>130016664143</v>
      </c>
      <c r="K259" s="97"/>
      <c r="L259" s="97"/>
      <c r="M259" s="97"/>
      <c r="N259" s="97">
        <f t="shared" si="7"/>
        <v>0</v>
      </c>
      <c r="O259" s="97">
        <v>20.84</v>
      </c>
      <c r="P259" s="76" t="s">
        <v>25</v>
      </c>
      <c r="Q259" s="76" t="s">
        <v>653</v>
      </c>
    </row>
    <row r="260" ht="15" spans="1:17">
      <c r="A260" s="404" t="s">
        <v>1</v>
      </c>
      <c r="B260" s="22">
        <f>SUBTOTAL(3,$C$5:C260)</f>
        <v>256</v>
      </c>
      <c r="C260" s="77" t="s">
        <v>647</v>
      </c>
      <c r="D260" s="76" t="s">
        <v>698</v>
      </c>
      <c r="E260" s="82" t="s">
        <v>699</v>
      </c>
      <c r="F260" s="82" t="s">
        <v>701</v>
      </c>
      <c r="G260" s="82" t="s">
        <v>700</v>
      </c>
      <c r="H260" s="77">
        <v>6280020346</v>
      </c>
      <c r="I260" s="467" t="s">
        <v>102</v>
      </c>
      <c r="J260" s="107">
        <v>130009584024</v>
      </c>
      <c r="K260" s="97"/>
      <c r="L260" s="97"/>
      <c r="M260" s="97"/>
      <c r="N260" s="97">
        <f t="shared" si="7"/>
        <v>0</v>
      </c>
      <c r="O260" s="97">
        <v>14.22</v>
      </c>
      <c r="P260" s="76" t="s">
        <v>25</v>
      </c>
      <c r="Q260" s="76" t="s">
        <v>653</v>
      </c>
    </row>
    <row r="261" ht="15" spans="1:17">
      <c r="A261" s="404" t="s">
        <v>1</v>
      </c>
      <c r="B261" s="22">
        <f>SUBTOTAL(3,$C$5:C261)</f>
        <v>257</v>
      </c>
      <c r="C261" s="80" t="s">
        <v>702</v>
      </c>
      <c r="D261" s="80" t="s">
        <v>702</v>
      </c>
      <c r="E261" s="474" t="s">
        <v>703</v>
      </c>
      <c r="F261" s="474" t="s">
        <v>106</v>
      </c>
      <c r="G261" s="474" t="s">
        <v>704</v>
      </c>
      <c r="H261" s="80">
        <v>9878180603</v>
      </c>
      <c r="I261" s="80" t="s">
        <v>705</v>
      </c>
      <c r="J261" s="478">
        <v>130014246203</v>
      </c>
      <c r="K261" s="128">
        <v>12.2</v>
      </c>
      <c r="L261" s="128">
        <v>11.1</v>
      </c>
      <c r="M261" s="128">
        <v>11.4</v>
      </c>
      <c r="N261" s="479">
        <f t="shared" ref="N261:N324" si="9">SUM(K261:M261)</f>
        <v>34.7</v>
      </c>
      <c r="O261" s="479">
        <f t="shared" ref="O261:O292" si="10">N261*2/3</f>
        <v>23.1333333333333</v>
      </c>
      <c r="P261" s="80" t="s">
        <v>617</v>
      </c>
      <c r="Q261" s="80" t="s">
        <v>544</v>
      </c>
    </row>
    <row r="262" ht="15" spans="1:17">
      <c r="A262" s="404" t="s">
        <v>1</v>
      </c>
      <c r="B262" s="22">
        <f>SUBTOTAL(3,$C$5:C262)</f>
        <v>258</v>
      </c>
      <c r="C262" s="80" t="s">
        <v>702</v>
      </c>
      <c r="D262" s="80" t="s">
        <v>702</v>
      </c>
      <c r="E262" s="474" t="s">
        <v>703</v>
      </c>
      <c r="F262" s="474" t="s">
        <v>106</v>
      </c>
      <c r="G262" s="474" t="s">
        <v>704</v>
      </c>
      <c r="H262" s="80">
        <v>9878180603</v>
      </c>
      <c r="I262" s="80" t="s">
        <v>705</v>
      </c>
      <c r="J262" s="478">
        <v>130014246112</v>
      </c>
      <c r="K262" s="128">
        <v>11.4</v>
      </c>
      <c r="L262" s="128">
        <v>10.5</v>
      </c>
      <c r="M262" s="128">
        <v>12.3</v>
      </c>
      <c r="N262" s="479">
        <f t="shared" si="9"/>
        <v>34.2</v>
      </c>
      <c r="O262" s="479">
        <f t="shared" si="10"/>
        <v>22.8</v>
      </c>
      <c r="P262" s="80" t="s">
        <v>617</v>
      </c>
      <c r="Q262" s="80" t="s">
        <v>544</v>
      </c>
    </row>
    <row r="263" ht="15" spans="1:17">
      <c r="A263" s="404" t="s">
        <v>1</v>
      </c>
      <c r="B263" s="22">
        <f>SUBTOTAL(3,$C$5:C263)</f>
        <v>259</v>
      </c>
      <c r="C263" s="80" t="s">
        <v>702</v>
      </c>
      <c r="D263" s="474" t="s">
        <v>706</v>
      </c>
      <c r="E263" s="474" t="s">
        <v>707</v>
      </c>
      <c r="F263" s="474" t="s">
        <v>708</v>
      </c>
      <c r="G263" s="474" t="s">
        <v>709</v>
      </c>
      <c r="H263" s="80">
        <v>9872348008</v>
      </c>
      <c r="I263" s="80" t="s">
        <v>377</v>
      </c>
      <c r="J263" s="478">
        <v>130010674067</v>
      </c>
      <c r="K263" s="128">
        <v>6.1</v>
      </c>
      <c r="L263" s="128">
        <v>6</v>
      </c>
      <c r="M263" s="128">
        <v>5</v>
      </c>
      <c r="N263" s="479">
        <f t="shared" si="9"/>
        <v>17.1</v>
      </c>
      <c r="O263" s="479">
        <f t="shared" si="10"/>
        <v>11.4</v>
      </c>
      <c r="P263" s="80" t="s">
        <v>617</v>
      </c>
      <c r="Q263" s="80" t="s">
        <v>544</v>
      </c>
    </row>
    <row r="264" ht="15" spans="1:17">
      <c r="A264" s="404" t="s">
        <v>1</v>
      </c>
      <c r="B264" s="22">
        <f>SUBTOTAL(3,$C$5:C264)</f>
        <v>260</v>
      </c>
      <c r="C264" s="80" t="s">
        <v>702</v>
      </c>
      <c r="D264" s="474" t="s">
        <v>706</v>
      </c>
      <c r="E264" s="474" t="s">
        <v>707</v>
      </c>
      <c r="F264" s="474" t="s">
        <v>708</v>
      </c>
      <c r="G264" s="474" t="s">
        <v>709</v>
      </c>
      <c r="H264" s="80">
        <v>9872348008</v>
      </c>
      <c r="I264" s="80" t="s">
        <v>377</v>
      </c>
      <c r="J264" s="480">
        <v>130010674103</v>
      </c>
      <c r="K264" s="128">
        <v>6.3</v>
      </c>
      <c r="L264" s="128">
        <v>6.2</v>
      </c>
      <c r="M264" s="128">
        <v>6.4</v>
      </c>
      <c r="N264" s="479">
        <f t="shared" si="9"/>
        <v>18.9</v>
      </c>
      <c r="O264" s="479">
        <f t="shared" si="10"/>
        <v>12.6</v>
      </c>
      <c r="P264" s="80" t="s">
        <v>617</v>
      </c>
      <c r="Q264" s="80" t="s">
        <v>544</v>
      </c>
    </row>
    <row r="265" ht="15" spans="1:17">
      <c r="A265" s="404" t="s">
        <v>1</v>
      </c>
      <c r="B265" s="22">
        <f>SUBTOTAL(3,$C$5:C265)</f>
        <v>261</v>
      </c>
      <c r="C265" s="80" t="s">
        <v>702</v>
      </c>
      <c r="D265" s="474" t="s">
        <v>710</v>
      </c>
      <c r="E265" s="134" t="s">
        <v>711</v>
      </c>
      <c r="F265" s="169" t="s">
        <v>635</v>
      </c>
      <c r="G265" s="474" t="s">
        <v>710</v>
      </c>
      <c r="H265" s="169">
        <v>9417823645</v>
      </c>
      <c r="I265" s="80" t="s">
        <v>102</v>
      </c>
      <c r="J265" s="480">
        <v>190188708811</v>
      </c>
      <c r="K265" s="128">
        <v>10.91</v>
      </c>
      <c r="L265" s="128">
        <v>10.44</v>
      </c>
      <c r="M265" s="128">
        <v>10.75</v>
      </c>
      <c r="N265" s="479">
        <f t="shared" si="9"/>
        <v>32.1</v>
      </c>
      <c r="O265" s="479">
        <f t="shared" si="10"/>
        <v>21.4</v>
      </c>
      <c r="P265" s="80" t="s">
        <v>617</v>
      </c>
      <c r="Q265" s="80" t="s">
        <v>544</v>
      </c>
    </row>
    <row r="266" ht="15" spans="1:17">
      <c r="A266" s="404" t="s">
        <v>1</v>
      </c>
      <c r="B266" s="22">
        <f>SUBTOTAL(3,$C$5:C266)</f>
        <v>262</v>
      </c>
      <c r="C266" s="80" t="s">
        <v>702</v>
      </c>
      <c r="D266" s="474" t="s">
        <v>710</v>
      </c>
      <c r="E266" s="134" t="s">
        <v>711</v>
      </c>
      <c r="F266" s="169" t="s">
        <v>635</v>
      </c>
      <c r="G266" s="474" t="s">
        <v>710</v>
      </c>
      <c r="H266" s="169">
        <v>9417823645</v>
      </c>
      <c r="I266" s="80" t="s">
        <v>697</v>
      </c>
      <c r="J266" s="480">
        <v>130014584531</v>
      </c>
      <c r="K266" s="128">
        <v>7.1</v>
      </c>
      <c r="L266" s="128">
        <v>7.12</v>
      </c>
      <c r="M266" s="128">
        <v>7.25</v>
      </c>
      <c r="N266" s="479">
        <f t="shared" si="9"/>
        <v>21.47</v>
      </c>
      <c r="O266" s="479">
        <f t="shared" si="10"/>
        <v>14.3133333333333</v>
      </c>
      <c r="P266" s="80" t="s">
        <v>617</v>
      </c>
      <c r="Q266" s="80" t="s">
        <v>544</v>
      </c>
    </row>
    <row r="267" ht="15" spans="1:17">
      <c r="A267" s="404" t="s">
        <v>1</v>
      </c>
      <c r="B267" s="22">
        <f>SUBTOTAL(3,$C$5:C267)</f>
        <v>263</v>
      </c>
      <c r="C267" s="80" t="s">
        <v>702</v>
      </c>
      <c r="D267" s="474" t="s">
        <v>712</v>
      </c>
      <c r="E267" s="134" t="s">
        <v>713</v>
      </c>
      <c r="F267" s="169" t="s">
        <v>487</v>
      </c>
      <c r="G267" s="474" t="s">
        <v>714</v>
      </c>
      <c r="H267" s="169">
        <v>9815034857</v>
      </c>
      <c r="I267" s="80" t="s">
        <v>527</v>
      </c>
      <c r="J267" s="480">
        <v>982000409964387</v>
      </c>
      <c r="K267" s="128">
        <v>10.1</v>
      </c>
      <c r="L267" s="128">
        <v>10.08</v>
      </c>
      <c r="M267" s="128">
        <v>10.12</v>
      </c>
      <c r="N267" s="479">
        <f t="shared" si="9"/>
        <v>30.3</v>
      </c>
      <c r="O267" s="479">
        <f t="shared" si="10"/>
        <v>20.2</v>
      </c>
      <c r="P267" s="80" t="s">
        <v>617</v>
      </c>
      <c r="Q267" s="80" t="s">
        <v>544</v>
      </c>
    </row>
    <row r="268" ht="15" spans="1:17">
      <c r="A268" s="404" t="s">
        <v>1</v>
      </c>
      <c r="B268" s="22">
        <f>SUBTOTAL(3,$C$5:C268)</f>
        <v>264</v>
      </c>
      <c r="C268" s="80" t="s">
        <v>702</v>
      </c>
      <c r="D268" s="474" t="s">
        <v>712</v>
      </c>
      <c r="E268" s="169" t="s">
        <v>715</v>
      </c>
      <c r="F268" s="169" t="s">
        <v>716</v>
      </c>
      <c r="G268" s="474" t="s">
        <v>717</v>
      </c>
      <c r="H268" s="169">
        <v>7696222015</v>
      </c>
      <c r="I268" s="80" t="s">
        <v>527</v>
      </c>
      <c r="J268" s="480">
        <v>982000409964386</v>
      </c>
      <c r="K268" s="128">
        <v>7.04</v>
      </c>
      <c r="L268" s="128">
        <v>7.02</v>
      </c>
      <c r="M268" s="128">
        <v>7.04</v>
      </c>
      <c r="N268" s="479">
        <f t="shared" si="9"/>
        <v>21.1</v>
      </c>
      <c r="O268" s="479">
        <f t="shared" si="10"/>
        <v>14.0666666666667</v>
      </c>
      <c r="P268" s="80" t="s">
        <v>617</v>
      </c>
      <c r="Q268" s="80" t="s">
        <v>544</v>
      </c>
    </row>
    <row r="269" ht="15" spans="1:17">
      <c r="A269" s="404" t="s">
        <v>1</v>
      </c>
      <c r="B269" s="22">
        <f>SUBTOTAL(3,$C$5:C269)</f>
        <v>265</v>
      </c>
      <c r="C269" s="80" t="s">
        <v>702</v>
      </c>
      <c r="D269" s="474" t="s">
        <v>712</v>
      </c>
      <c r="E269" s="169" t="s">
        <v>101</v>
      </c>
      <c r="F269" s="169" t="s">
        <v>718</v>
      </c>
      <c r="G269" s="474" t="s">
        <v>719</v>
      </c>
      <c r="H269" s="80">
        <v>8427802133</v>
      </c>
      <c r="I269" s="80" t="s">
        <v>92</v>
      </c>
      <c r="J269" s="127">
        <v>0</v>
      </c>
      <c r="K269" s="128">
        <v>0.68</v>
      </c>
      <c r="L269" s="128">
        <v>0.66</v>
      </c>
      <c r="M269" s="128">
        <v>0.7</v>
      </c>
      <c r="N269" s="479">
        <f t="shared" si="9"/>
        <v>2.04</v>
      </c>
      <c r="O269" s="479">
        <f t="shared" si="10"/>
        <v>1.36</v>
      </c>
      <c r="P269" s="80" t="s">
        <v>617</v>
      </c>
      <c r="Q269" s="80" t="s">
        <v>544</v>
      </c>
    </row>
    <row r="270" ht="15" spans="1:19">
      <c r="A270" s="404" t="s">
        <v>1</v>
      </c>
      <c r="B270" s="22">
        <f>SUBTOTAL(3,$C$5:C270)</f>
        <v>266</v>
      </c>
      <c r="C270" s="80" t="s">
        <v>720</v>
      </c>
      <c r="D270" s="80" t="s">
        <v>720</v>
      </c>
      <c r="E270" s="475" t="s">
        <v>721</v>
      </c>
      <c r="F270" s="475" t="s">
        <v>211</v>
      </c>
      <c r="G270" s="475" t="s">
        <v>722</v>
      </c>
      <c r="H270" s="475">
        <v>9417476007</v>
      </c>
      <c r="I270" s="481" t="s">
        <v>723</v>
      </c>
      <c r="J270" s="482">
        <v>68606</v>
      </c>
      <c r="K270" s="483">
        <v>4.9</v>
      </c>
      <c r="L270" s="483">
        <v>5.55</v>
      </c>
      <c r="M270" s="483">
        <v>6.26</v>
      </c>
      <c r="N270" s="479">
        <f t="shared" si="9"/>
        <v>16.71</v>
      </c>
      <c r="O270" s="479">
        <f t="shared" si="10"/>
        <v>11.14</v>
      </c>
      <c r="P270" s="76" t="s">
        <v>25</v>
      </c>
      <c r="Q270" s="76" t="s">
        <v>653</v>
      </c>
      <c r="R270" s="403"/>
      <c r="S270" s="442"/>
    </row>
    <row r="271" ht="15" spans="1:19">
      <c r="A271" s="404" t="s">
        <v>1</v>
      </c>
      <c r="B271" s="22">
        <f>SUBTOTAL(3,$C$5:C271)</f>
        <v>267</v>
      </c>
      <c r="C271" s="80" t="s">
        <v>720</v>
      </c>
      <c r="D271" s="80" t="s">
        <v>720</v>
      </c>
      <c r="E271" s="475" t="s">
        <v>724</v>
      </c>
      <c r="F271" s="475" t="s">
        <v>725</v>
      </c>
      <c r="G271" s="475" t="s">
        <v>722</v>
      </c>
      <c r="H271" s="475">
        <v>9876718006</v>
      </c>
      <c r="I271" s="481" t="s">
        <v>723</v>
      </c>
      <c r="J271" s="482">
        <v>68594</v>
      </c>
      <c r="K271" s="483">
        <v>6.4</v>
      </c>
      <c r="L271" s="483">
        <v>6.91</v>
      </c>
      <c r="M271" s="483">
        <v>7.35</v>
      </c>
      <c r="N271" s="479">
        <f t="shared" si="9"/>
        <v>20.66</v>
      </c>
      <c r="O271" s="479">
        <f t="shared" si="10"/>
        <v>13.7733333333333</v>
      </c>
      <c r="P271" s="76" t="s">
        <v>25</v>
      </c>
      <c r="Q271" s="76" t="s">
        <v>653</v>
      </c>
      <c r="R271" s="403"/>
      <c r="S271" s="442"/>
    </row>
    <row r="272" ht="15" spans="1:17">
      <c r="A272" s="404" t="s">
        <v>1</v>
      </c>
      <c r="B272" s="22">
        <f>SUBTOTAL(3,$C$5:C272)</f>
        <v>268</v>
      </c>
      <c r="C272" s="80" t="s">
        <v>720</v>
      </c>
      <c r="D272" s="80" t="s">
        <v>726</v>
      </c>
      <c r="E272" s="80" t="s">
        <v>489</v>
      </c>
      <c r="F272" s="80" t="s">
        <v>727</v>
      </c>
      <c r="G272" s="474" t="s">
        <v>728</v>
      </c>
      <c r="H272" s="80">
        <v>9592950512</v>
      </c>
      <c r="I272" s="80" t="s">
        <v>527</v>
      </c>
      <c r="J272" s="127">
        <v>14</v>
      </c>
      <c r="K272" s="128">
        <v>13.48</v>
      </c>
      <c r="L272" s="128">
        <v>13.11</v>
      </c>
      <c r="M272" s="128">
        <v>16.325</v>
      </c>
      <c r="N272" s="479">
        <f t="shared" si="9"/>
        <v>42.915</v>
      </c>
      <c r="O272" s="479">
        <f t="shared" si="10"/>
        <v>28.61</v>
      </c>
      <c r="P272" s="76" t="s">
        <v>25</v>
      </c>
      <c r="Q272" s="76" t="s">
        <v>729</v>
      </c>
    </row>
    <row r="273" ht="15" spans="1:17">
      <c r="A273" s="404" t="s">
        <v>1</v>
      </c>
      <c r="B273" s="22">
        <f>SUBTOTAL(3,$C$5:C273)</f>
        <v>269</v>
      </c>
      <c r="C273" s="80" t="s">
        <v>720</v>
      </c>
      <c r="D273" s="80" t="s">
        <v>726</v>
      </c>
      <c r="E273" s="80" t="s">
        <v>715</v>
      </c>
      <c r="F273" s="80" t="s">
        <v>730</v>
      </c>
      <c r="G273" s="474" t="s">
        <v>728</v>
      </c>
      <c r="H273" s="80">
        <v>9592950512</v>
      </c>
      <c r="I273" s="80" t="s">
        <v>527</v>
      </c>
      <c r="J273" s="127">
        <v>18</v>
      </c>
      <c r="K273" s="128">
        <v>7.83</v>
      </c>
      <c r="L273" s="128">
        <v>9.33</v>
      </c>
      <c r="M273" s="128">
        <v>8.81</v>
      </c>
      <c r="N273" s="479">
        <f t="shared" si="9"/>
        <v>25.97</v>
      </c>
      <c r="O273" s="479">
        <f t="shared" si="10"/>
        <v>17.3133333333333</v>
      </c>
      <c r="P273" s="76" t="s">
        <v>25</v>
      </c>
      <c r="Q273" s="76" t="s">
        <v>729</v>
      </c>
    </row>
    <row r="274" ht="15" spans="1:17">
      <c r="A274" s="404" t="s">
        <v>1</v>
      </c>
      <c r="B274" s="22">
        <f>SUBTOTAL(3,$C$5:C274)</f>
        <v>270</v>
      </c>
      <c r="C274" s="80" t="s">
        <v>720</v>
      </c>
      <c r="D274" s="80" t="s">
        <v>726</v>
      </c>
      <c r="E274" s="80" t="s">
        <v>715</v>
      </c>
      <c r="F274" s="80" t="s">
        <v>730</v>
      </c>
      <c r="G274" s="474" t="s">
        <v>728</v>
      </c>
      <c r="H274" s="80">
        <v>9592950512</v>
      </c>
      <c r="I274" s="80" t="s">
        <v>527</v>
      </c>
      <c r="J274" s="127">
        <v>5</v>
      </c>
      <c r="K274" s="128">
        <v>9.145</v>
      </c>
      <c r="L274" s="128">
        <v>11.36</v>
      </c>
      <c r="M274" s="128">
        <v>10.815</v>
      </c>
      <c r="N274" s="479">
        <f t="shared" si="9"/>
        <v>31.32</v>
      </c>
      <c r="O274" s="479">
        <f t="shared" si="10"/>
        <v>20.88</v>
      </c>
      <c r="P274" s="76" t="s">
        <v>25</v>
      </c>
      <c r="Q274" s="76" t="s">
        <v>729</v>
      </c>
    </row>
    <row r="275" ht="15" spans="1:17">
      <c r="A275" s="404" t="s">
        <v>1</v>
      </c>
      <c r="B275" s="22">
        <f>SUBTOTAL(3,$C$5:C275)</f>
        <v>271</v>
      </c>
      <c r="C275" s="80" t="s">
        <v>720</v>
      </c>
      <c r="D275" s="80" t="s">
        <v>731</v>
      </c>
      <c r="E275" s="80" t="s">
        <v>732</v>
      </c>
      <c r="F275" s="80" t="s">
        <v>733</v>
      </c>
      <c r="G275" s="80" t="s">
        <v>734</v>
      </c>
      <c r="H275" s="80">
        <v>9855133738</v>
      </c>
      <c r="I275" s="80" t="s">
        <v>735</v>
      </c>
      <c r="J275" s="127">
        <v>977470</v>
      </c>
      <c r="K275" s="128">
        <v>13.65</v>
      </c>
      <c r="L275" s="128">
        <v>12.98</v>
      </c>
      <c r="M275" s="128">
        <v>13.82</v>
      </c>
      <c r="N275" s="479">
        <f t="shared" si="9"/>
        <v>40.45</v>
      </c>
      <c r="O275" s="479">
        <f t="shared" si="10"/>
        <v>26.9666666666667</v>
      </c>
      <c r="P275" s="76" t="s">
        <v>736</v>
      </c>
      <c r="Q275" s="76" t="s">
        <v>729</v>
      </c>
    </row>
    <row r="276" ht="15" spans="1:17">
      <c r="A276" s="404" t="s">
        <v>1</v>
      </c>
      <c r="B276" s="22">
        <f>SUBTOTAL(3,$C$5:C276)</f>
        <v>272</v>
      </c>
      <c r="C276" s="80" t="s">
        <v>720</v>
      </c>
      <c r="D276" s="80" t="s">
        <v>731</v>
      </c>
      <c r="E276" s="80" t="s">
        <v>732</v>
      </c>
      <c r="F276" s="80" t="s">
        <v>733</v>
      </c>
      <c r="G276" s="80" t="s">
        <v>734</v>
      </c>
      <c r="H276" s="80">
        <v>855133738</v>
      </c>
      <c r="I276" s="80" t="s">
        <v>527</v>
      </c>
      <c r="J276" s="127">
        <v>976352</v>
      </c>
      <c r="K276" s="128">
        <v>19.96</v>
      </c>
      <c r="L276" s="128">
        <v>22.81</v>
      </c>
      <c r="M276" s="128">
        <v>20.74</v>
      </c>
      <c r="N276" s="479">
        <f t="shared" si="9"/>
        <v>63.51</v>
      </c>
      <c r="O276" s="479">
        <f t="shared" si="10"/>
        <v>42.34</v>
      </c>
      <c r="P276" s="76" t="s">
        <v>736</v>
      </c>
      <c r="Q276" s="76" t="s">
        <v>729</v>
      </c>
    </row>
    <row r="277" ht="15.75" customHeight="1" spans="1:19">
      <c r="A277" s="404" t="s">
        <v>1</v>
      </c>
      <c r="B277" s="22">
        <f>SUBTOTAL(3,$C$5:C277)</f>
        <v>273</v>
      </c>
      <c r="C277" s="80" t="s">
        <v>720</v>
      </c>
      <c r="D277" s="80" t="s">
        <v>731</v>
      </c>
      <c r="E277" s="80" t="s">
        <v>732</v>
      </c>
      <c r="F277" s="80" t="s">
        <v>733</v>
      </c>
      <c r="G277" s="80" t="s">
        <v>734</v>
      </c>
      <c r="H277" s="80">
        <v>855133738</v>
      </c>
      <c r="I277" s="80" t="s">
        <v>527</v>
      </c>
      <c r="J277" s="435">
        <v>976226</v>
      </c>
      <c r="K277" s="429">
        <v>19.64</v>
      </c>
      <c r="L277" s="429">
        <v>21.96</v>
      </c>
      <c r="M277" s="429">
        <v>21.26</v>
      </c>
      <c r="N277" s="429">
        <f t="shared" si="9"/>
        <v>62.86</v>
      </c>
      <c r="O277" s="429">
        <f t="shared" si="10"/>
        <v>41.9066666666667</v>
      </c>
      <c r="P277" s="76" t="s">
        <v>25</v>
      </c>
      <c r="Q277" s="76" t="s">
        <v>729</v>
      </c>
      <c r="R277" s="403"/>
      <c r="S277" s="442"/>
    </row>
    <row r="278" ht="13.5" customHeight="1" spans="1:19">
      <c r="A278" s="404" t="s">
        <v>1</v>
      </c>
      <c r="B278" s="22">
        <f>SUBTOTAL(3,$C$5:C278)</f>
        <v>274</v>
      </c>
      <c r="C278" s="80" t="s">
        <v>720</v>
      </c>
      <c r="D278" s="80" t="s">
        <v>731</v>
      </c>
      <c r="E278" s="80" t="s">
        <v>732</v>
      </c>
      <c r="F278" s="80" t="s">
        <v>733</v>
      </c>
      <c r="G278" s="80" t="s">
        <v>734</v>
      </c>
      <c r="H278" s="80">
        <v>855133738</v>
      </c>
      <c r="I278" s="80" t="s">
        <v>527</v>
      </c>
      <c r="J278" s="419">
        <v>976897</v>
      </c>
      <c r="K278" s="429">
        <v>25.82</v>
      </c>
      <c r="L278" s="429">
        <v>26.91</v>
      </c>
      <c r="M278" s="429">
        <v>25.63</v>
      </c>
      <c r="N278" s="429">
        <f t="shared" si="9"/>
        <v>78.36</v>
      </c>
      <c r="O278" s="429">
        <f t="shared" si="10"/>
        <v>52.24</v>
      </c>
      <c r="P278" s="76" t="s">
        <v>25</v>
      </c>
      <c r="Q278" s="76" t="s">
        <v>729</v>
      </c>
      <c r="R278" s="403"/>
      <c r="S278" s="442"/>
    </row>
    <row r="279" ht="13.5" customHeight="1" spans="1:17">
      <c r="A279" s="404" t="s">
        <v>1</v>
      </c>
      <c r="B279" s="22">
        <f>SUBTOTAL(3,$C$5:C279)</f>
        <v>275</v>
      </c>
      <c r="C279" s="80" t="s">
        <v>720</v>
      </c>
      <c r="D279" s="76" t="s">
        <v>737</v>
      </c>
      <c r="E279" s="77" t="s">
        <v>586</v>
      </c>
      <c r="F279" s="77" t="s">
        <v>738</v>
      </c>
      <c r="G279" s="77" t="s">
        <v>739</v>
      </c>
      <c r="H279" s="77">
        <v>9855004851</v>
      </c>
      <c r="I279" s="481" t="s">
        <v>723</v>
      </c>
      <c r="J279" s="96">
        <v>9189520</v>
      </c>
      <c r="K279" s="97">
        <v>7.84</v>
      </c>
      <c r="L279" s="97">
        <v>8.55</v>
      </c>
      <c r="M279" s="97">
        <v>8.3</v>
      </c>
      <c r="N279" s="429">
        <f t="shared" si="9"/>
        <v>24.69</v>
      </c>
      <c r="O279" s="429">
        <f t="shared" si="10"/>
        <v>16.46</v>
      </c>
      <c r="P279" s="76" t="s">
        <v>25</v>
      </c>
      <c r="Q279" s="76" t="s">
        <v>653</v>
      </c>
    </row>
    <row r="280" ht="13.5" customHeight="1" spans="1:17">
      <c r="A280" s="404" t="s">
        <v>1</v>
      </c>
      <c r="B280" s="22">
        <f>SUBTOTAL(3,$C$5:C280)</f>
        <v>276</v>
      </c>
      <c r="C280" s="80" t="s">
        <v>720</v>
      </c>
      <c r="D280" s="76" t="s">
        <v>740</v>
      </c>
      <c r="E280" s="77" t="s">
        <v>586</v>
      </c>
      <c r="F280" s="77" t="s">
        <v>741</v>
      </c>
      <c r="G280" s="77" t="s">
        <v>742</v>
      </c>
      <c r="H280" s="77">
        <v>9463100828</v>
      </c>
      <c r="I280" s="481" t="s">
        <v>723</v>
      </c>
      <c r="J280" s="484" t="s">
        <v>743</v>
      </c>
      <c r="K280" s="97">
        <v>7.9</v>
      </c>
      <c r="L280" s="97">
        <v>8.3</v>
      </c>
      <c r="M280" s="97">
        <v>7.95</v>
      </c>
      <c r="N280" s="429">
        <f t="shared" si="9"/>
        <v>24.15</v>
      </c>
      <c r="O280" s="429">
        <f t="shared" si="10"/>
        <v>16.1</v>
      </c>
      <c r="P280" s="76" t="s">
        <v>25</v>
      </c>
      <c r="Q280" s="76" t="s">
        <v>653</v>
      </c>
    </row>
    <row r="281" ht="15" spans="1:17">
      <c r="A281" s="404" t="s">
        <v>1</v>
      </c>
      <c r="B281" s="22">
        <f>SUBTOTAL(3,$C$5:C281)</f>
        <v>277</v>
      </c>
      <c r="C281" s="76" t="s">
        <v>744</v>
      </c>
      <c r="D281" s="76" t="s">
        <v>745</v>
      </c>
      <c r="E281" s="76" t="s">
        <v>746</v>
      </c>
      <c r="F281" s="76" t="s">
        <v>747</v>
      </c>
      <c r="G281" s="77" t="s">
        <v>748</v>
      </c>
      <c r="H281" s="76">
        <v>9914701347</v>
      </c>
      <c r="I281" s="80" t="s">
        <v>102</v>
      </c>
      <c r="J281" s="126" t="s">
        <v>749</v>
      </c>
      <c r="K281" s="97">
        <v>8.4</v>
      </c>
      <c r="L281" s="97">
        <v>9.1</v>
      </c>
      <c r="M281" s="97">
        <v>8.75</v>
      </c>
      <c r="N281" s="429">
        <f t="shared" si="9"/>
        <v>26.25</v>
      </c>
      <c r="O281" s="429">
        <f t="shared" si="10"/>
        <v>17.5</v>
      </c>
      <c r="P281" s="76" t="s">
        <v>25</v>
      </c>
      <c r="Q281" s="76" t="s">
        <v>653</v>
      </c>
    </row>
    <row r="282" ht="15" spans="1:17">
      <c r="A282" s="404" t="s">
        <v>1</v>
      </c>
      <c r="B282" s="22">
        <f>SUBTOTAL(3,$C$5:C282)</f>
        <v>278</v>
      </c>
      <c r="C282" s="76" t="s">
        <v>744</v>
      </c>
      <c r="D282" s="76" t="s">
        <v>745</v>
      </c>
      <c r="E282" s="76" t="s">
        <v>746</v>
      </c>
      <c r="F282" s="76" t="s">
        <v>747</v>
      </c>
      <c r="G282" s="77" t="s">
        <v>748</v>
      </c>
      <c r="H282" s="76">
        <v>9914701347</v>
      </c>
      <c r="I282" s="80" t="s">
        <v>102</v>
      </c>
      <c r="J282" s="126" t="s">
        <v>750</v>
      </c>
      <c r="K282" s="97">
        <v>9.2</v>
      </c>
      <c r="L282" s="97">
        <v>9.35</v>
      </c>
      <c r="M282" s="97">
        <v>9.3</v>
      </c>
      <c r="N282" s="429">
        <f t="shared" si="9"/>
        <v>27.85</v>
      </c>
      <c r="O282" s="429">
        <f t="shared" si="10"/>
        <v>18.5666666666667</v>
      </c>
      <c r="P282" s="76" t="s">
        <v>25</v>
      </c>
      <c r="Q282" s="76" t="s">
        <v>653</v>
      </c>
    </row>
    <row r="283" ht="15" spans="1:17">
      <c r="A283" s="404" t="s">
        <v>1</v>
      </c>
      <c r="B283" s="22">
        <f>SUBTOTAL(3,$C$5:C283)</f>
        <v>279</v>
      </c>
      <c r="C283" s="76" t="s">
        <v>744</v>
      </c>
      <c r="D283" s="76" t="s">
        <v>745</v>
      </c>
      <c r="E283" s="76" t="s">
        <v>746</v>
      </c>
      <c r="F283" s="76" t="s">
        <v>747</v>
      </c>
      <c r="G283" s="77" t="s">
        <v>748</v>
      </c>
      <c r="H283" s="76">
        <v>9914701347</v>
      </c>
      <c r="I283" s="76" t="s">
        <v>321</v>
      </c>
      <c r="J283" s="126" t="s">
        <v>751</v>
      </c>
      <c r="K283" s="97">
        <v>17.38</v>
      </c>
      <c r="L283" s="97">
        <v>17.25</v>
      </c>
      <c r="M283" s="97">
        <v>17.65</v>
      </c>
      <c r="N283" s="429">
        <f t="shared" si="9"/>
        <v>52.28</v>
      </c>
      <c r="O283" s="429">
        <f t="shared" si="10"/>
        <v>34.8533333333333</v>
      </c>
      <c r="P283" s="76" t="s">
        <v>25</v>
      </c>
      <c r="Q283" s="76" t="s">
        <v>653</v>
      </c>
    </row>
    <row r="284" ht="15" spans="1:17">
      <c r="A284" s="404" t="s">
        <v>1</v>
      </c>
      <c r="B284" s="22">
        <f>SUBTOTAL(3,$C$5:C284)</f>
        <v>280</v>
      </c>
      <c r="C284" s="76" t="s">
        <v>744</v>
      </c>
      <c r="D284" s="76" t="s">
        <v>745</v>
      </c>
      <c r="E284" s="76" t="s">
        <v>319</v>
      </c>
      <c r="F284" s="76" t="s">
        <v>752</v>
      </c>
      <c r="G284" s="77" t="s">
        <v>748</v>
      </c>
      <c r="H284" s="76">
        <v>9417759149</v>
      </c>
      <c r="I284" s="80" t="s">
        <v>102</v>
      </c>
      <c r="J284" s="126" t="s">
        <v>753</v>
      </c>
      <c r="K284" s="97">
        <v>9.35</v>
      </c>
      <c r="L284" s="97">
        <v>9.45</v>
      </c>
      <c r="M284" s="97">
        <v>9.6</v>
      </c>
      <c r="N284" s="429">
        <f t="shared" si="9"/>
        <v>28.4</v>
      </c>
      <c r="O284" s="429">
        <f t="shared" si="10"/>
        <v>18.9333333333333</v>
      </c>
      <c r="P284" s="76" t="s">
        <v>25</v>
      </c>
      <c r="Q284" s="76" t="s">
        <v>653</v>
      </c>
    </row>
    <row r="285" ht="15" spans="1:17">
      <c r="A285" s="404" t="s">
        <v>1</v>
      </c>
      <c r="B285" s="22">
        <f>SUBTOTAL(3,$C$5:C285)</f>
        <v>281</v>
      </c>
      <c r="C285" s="76" t="s">
        <v>744</v>
      </c>
      <c r="D285" s="76" t="s">
        <v>745</v>
      </c>
      <c r="E285" s="76" t="s">
        <v>754</v>
      </c>
      <c r="F285" s="76" t="s">
        <v>755</v>
      </c>
      <c r="G285" s="77" t="s">
        <v>748</v>
      </c>
      <c r="H285" s="76">
        <v>9915404144</v>
      </c>
      <c r="I285" s="77" t="s">
        <v>321</v>
      </c>
      <c r="J285" s="126">
        <v>130002973900</v>
      </c>
      <c r="K285" s="97">
        <v>11.15</v>
      </c>
      <c r="L285" s="97">
        <v>11.2</v>
      </c>
      <c r="M285" s="97">
        <v>11.25</v>
      </c>
      <c r="N285" s="429">
        <f t="shared" si="9"/>
        <v>33.6</v>
      </c>
      <c r="O285" s="429">
        <f t="shared" si="10"/>
        <v>22.4</v>
      </c>
      <c r="P285" s="76" t="s">
        <v>25</v>
      </c>
      <c r="Q285" s="76" t="s">
        <v>653</v>
      </c>
    </row>
    <row r="286" ht="15" spans="1:17">
      <c r="A286" s="404" t="s">
        <v>1</v>
      </c>
      <c r="B286" s="22">
        <f>SUBTOTAL(3,$C$5:C286)</f>
        <v>282</v>
      </c>
      <c r="C286" s="76" t="s">
        <v>744</v>
      </c>
      <c r="D286" s="76" t="s">
        <v>745</v>
      </c>
      <c r="E286" s="76" t="s">
        <v>614</v>
      </c>
      <c r="F286" s="76" t="s">
        <v>756</v>
      </c>
      <c r="G286" s="77" t="s">
        <v>748</v>
      </c>
      <c r="H286" s="76">
        <v>8872294584</v>
      </c>
      <c r="I286" s="80" t="s">
        <v>102</v>
      </c>
      <c r="J286" s="126">
        <v>130006353620</v>
      </c>
      <c r="K286" s="97">
        <v>7.95</v>
      </c>
      <c r="L286" s="97">
        <v>8.2</v>
      </c>
      <c r="M286" s="97">
        <v>8.1</v>
      </c>
      <c r="N286" s="429">
        <f t="shared" si="9"/>
        <v>24.25</v>
      </c>
      <c r="O286" s="429">
        <f t="shared" si="10"/>
        <v>16.1666666666667</v>
      </c>
      <c r="P286" s="76" t="s">
        <v>25</v>
      </c>
      <c r="Q286" s="76" t="s">
        <v>653</v>
      </c>
    </row>
    <row r="287" ht="15" spans="1:17">
      <c r="A287" s="404" t="s">
        <v>1</v>
      </c>
      <c r="B287" s="22">
        <f>SUBTOTAL(3,$C$5:C287)</f>
        <v>283</v>
      </c>
      <c r="C287" s="76" t="s">
        <v>744</v>
      </c>
      <c r="D287" s="76" t="s">
        <v>744</v>
      </c>
      <c r="E287" s="76" t="s">
        <v>757</v>
      </c>
      <c r="F287" s="76" t="s">
        <v>758</v>
      </c>
      <c r="G287" s="77" t="s">
        <v>759</v>
      </c>
      <c r="H287" s="76">
        <v>9463691494</v>
      </c>
      <c r="I287" s="80" t="s">
        <v>102</v>
      </c>
      <c r="J287" s="126">
        <v>130006368027</v>
      </c>
      <c r="K287" s="97">
        <v>7.9</v>
      </c>
      <c r="L287" s="97">
        <v>8.2</v>
      </c>
      <c r="M287" s="97">
        <v>8.8</v>
      </c>
      <c r="N287" s="429">
        <f t="shared" si="9"/>
        <v>24.9</v>
      </c>
      <c r="O287" s="429">
        <f t="shared" si="10"/>
        <v>16.6</v>
      </c>
      <c r="P287" s="76" t="s">
        <v>25</v>
      </c>
      <c r="Q287" s="76" t="s">
        <v>653</v>
      </c>
    </row>
    <row r="288" ht="15" spans="1:17">
      <c r="A288" s="404" t="s">
        <v>1</v>
      </c>
      <c r="B288" s="22">
        <f>SUBTOTAL(3,$C$5:C288)</f>
        <v>284</v>
      </c>
      <c r="C288" s="76" t="s">
        <v>744</v>
      </c>
      <c r="D288" s="76" t="s">
        <v>744</v>
      </c>
      <c r="E288" s="76" t="s">
        <v>760</v>
      </c>
      <c r="F288" s="76" t="s">
        <v>758</v>
      </c>
      <c r="G288" s="77" t="s">
        <v>759</v>
      </c>
      <c r="H288" s="76">
        <v>9501380343</v>
      </c>
      <c r="I288" s="80" t="s">
        <v>102</v>
      </c>
      <c r="J288" s="126">
        <v>130003014299</v>
      </c>
      <c r="K288" s="97">
        <v>9.7</v>
      </c>
      <c r="L288" s="97">
        <v>10</v>
      </c>
      <c r="M288" s="97">
        <v>9.4</v>
      </c>
      <c r="N288" s="429">
        <f t="shared" si="9"/>
        <v>29.1</v>
      </c>
      <c r="O288" s="429">
        <f t="shared" si="10"/>
        <v>19.4</v>
      </c>
      <c r="P288" s="76" t="s">
        <v>25</v>
      </c>
      <c r="Q288" s="76" t="s">
        <v>653</v>
      </c>
    </row>
    <row r="289" ht="15" spans="1:17">
      <c r="A289" s="404" t="s">
        <v>1</v>
      </c>
      <c r="B289" s="22">
        <f>SUBTOTAL(3,$C$5:C289)</f>
        <v>285</v>
      </c>
      <c r="C289" s="76" t="s">
        <v>744</v>
      </c>
      <c r="D289" s="76" t="s">
        <v>744</v>
      </c>
      <c r="E289" s="76" t="s">
        <v>761</v>
      </c>
      <c r="F289" s="76" t="s">
        <v>550</v>
      </c>
      <c r="G289" s="77" t="s">
        <v>759</v>
      </c>
      <c r="H289" s="76">
        <v>9501139923</v>
      </c>
      <c r="I289" s="80" t="s">
        <v>102</v>
      </c>
      <c r="J289" s="126">
        <v>130011896458</v>
      </c>
      <c r="K289" s="97">
        <v>8.3</v>
      </c>
      <c r="L289" s="97">
        <v>8.2</v>
      </c>
      <c r="M289" s="97">
        <v>8.25</v>
      </c>
      <c r="N289" s="429">
        <f t="shared" si="9"/>
        <v>24.75</v>
      </c>
      <c r="O289" s="429">
        <f t="shared" si="10"/>
        <v>16.5</v>
      </c>
      <c r="P289" s="76" t="s">
        <v>25</v>
      </c>
      <c r="Q289" s="76" t="s">
        <v>653</v>
      </c>
    </row>
    <row r="290" ht="15" spans="1:17">
      <c r="A290" s="404" t="s">
        <v>1</v>
      </c>
      <c r="B290" s="22">
        <f>SUBTOTAL(3,$C$5:C290)</f>
        <v>286</v>
      </c>
      <c r="C290" s="76" t="s">
        <v>744</v>
      </c>
      <c r="D290" s="76" t="s">
        <v>744</v>
      </c>
      <c r="E290" s="76" t="s">
        <v>761</v>
      </c>
      <c r="F290" s="76" t="s">
        <v>550</v>
      </c>
      <c r="G290" s="77" t="s">
        <v>759</v>
      </c>
      <c r="H290" s="76">
        <v>9501139923</v>
      </c>
      <c r="I290" s="80" t="s">
        <v>102</v>
      </c>
      <c r="J290" s="126">
        <v>130011896380</v>
      </c>
      <c r="K290" s="97">
        <v>10.5</v>
      </c>
      <c r="L290" s="97">
        <v>10.6</v>
      </c>
      <c r="M290" s="97">
        <v>10.65</v>
      </c>
      <c r="N290" s="429">
        <f t="shared" si="9"/>
        <v>31.75</v>
      </c>
      <c r="O290" s="429">
        <f t="shared" si="10"/>
        <v>21.1666666666667</v>
      </c>
      <c r="P290" s="76" t="s">
        <v>25</v>
      </c>
      <c r="Q290" s="76" t="s">
        <v>653</v>
      </c>
    </row>
    <row r="291" ht="15" spans="1:17">
      <c r="A291" s="404" t="s">
        <v>1</v>
      </c>
      <c r="B291" s="22">
        <f>SUBTOTAL(3,$C$5:C291)</f>
        <v>287</v>
      </c>
      <c r="C291" s="76" t="s">
        <v>744</v>
      </c>
      <c r="D291" s="76" t="s">
        <v>744</v>
      </c>
      <c r="E291" s="76" t="s">
        <v>762</v>
      </c>
      <c r="F291" s="76" t="s">
        <v>763</v>
      </c>
      <c r="G291" s="77" t="s">
        <v>759</v>
      </c>
      <c r="H291" s="76">
        <v>9855072804</v>
      </c>
      <c r="I291" s="80" t="s">
        <v>102</v>
      </c>
      <c r="J291" s="126">
        <v>130011898527</v>
      </c>
      <c r="K291" s="97">
        <v>8</v>
      </c>
      <c r="L291" s="97">
        <v>8.2</v>
      </c>
      <c r="M291" s="97">
        <v>8.5</v>
      </c>
      <c r="N291" s="429">
        <f t="shared" si="9"/>
        <v>24.7</v>
      </c>
      <c r="O291" s="429">
        <f t="shared" si="10"/>
        <v>16.4666666666667</v>
      </c>
      <c r="P291" s="76" t="s">
        <v>25</v>
      </c>
      <c r="Q291" s="76" t="s">
        <v>653</v>
      </c>
    </row>
    <row r="292" ht="15" spans="1:17">
      <c r="A292" s="404" t="s">
        <v>1</v>
      </c>
      <c r="B292" s="22">
        <f>SUBTOTAL(3,$C$5:C292)</f>
        <v>288</v>
      </c>
      <c r="C292" s="76" t="s">
        <v>744</v>
      </c>
      <c r="D292" s="76" t="s">
        <v>744</v>
      </c>
      <c r="E292" s="76" t="s">
        <v>764</v>
      </c>
      <c r="F292" s="76" t="s">
        <v>539</v>
      </c>
      <c r="G292" s="76" t="s">
        <v>765</v>
      </c>
      <c r="H292" s="76">
        <v>9872799572</v>
      </c>
      <c r="I292" s="80" t="s">
        <v>102</v>
      </c>
      <c r="J292" s="126">
        <v>130005275018</v>
      </c>
      <c r="K292" s="97">
        <v>10.4</v>
      </c>
      <c r="L292" s="97">
        <v>10</v>
      </c>
      <c r="M292" s="97">
        <v>10.8</v>
      </c>
      <c r="N292" s="429">
        <f t="shared" si="9"/>
        <v>31.2</v>
      </c>
      <c r="O292" s="429">
        <f t="shared" si="10"/>
        <v>20.8</v>
      </c>
      <c r="P292" s="76" t="s">
        <v>25</v>
      </c>
      <c r="Q292" s="76" t="s">
        <v>653</v>
      </c>
    </row>
    <row r="293" ht="15" spans="1:17">
      <c r="A293" s="404" t="s">
        <v>1</v>
      </c>
      <c r="B293" s="22">
        <f>SUBTOTAL(3,$C$5:C293)</f>
        <v>289</v>
      </c>
      <c r="C293" s="76" t="s">
        <v>744</v>
      </c>
      <c r="D293" s="76" t="s">
        <v>744</v>
      </c>
      <c r="E293" s="76" t="s">
        <v>766</v>
      </c>
      <c r="F293" s="76" t="s">
        <v>767</v>
      </c>
      <c r="G293" s="77" t="s">
        <v>759</v>
      </c>
      <c r="H293" s="76">
        <v>9876044735</v>
      </c>
      <c r="I293" s="76" t="s">
        <v>321</v>
      </c>
      <c r="J293" s="126">
        <v>130011895808</v>
      </c>
      <c r="K293" s="97">
        <v>15.94</v>
      </c>
      <c r="L293" s="97">
        <v>15.3</v>
      </c>
      <c r="M293" s="97">
        <v>16.5</v>
      </c>
      <c r="N293" s="429">
        <f t="shared" si="9"/>
        <v>47.74</v>
      </c>
      <c r="O293" s="429">
        <f t="shared" ref="O293:O324" si="11">N293*2/3</f>
        <v>31.8266666666667</v>
      </c>
      <c r="P293" s="76" t="s">
        <v>25</v>
      </c>
      <c r="Q293" s="76" t="s">
        <v>653</v>
      </c>
    </row>
    <row r="294" ht="15" spans="1:17">
      <c r="A294" s="404" t="s">
        <v>1</v>
      </c>
      <c r="B294" s="22">
        <f>SUBTOTAL(3,$C$5:C294)</f>
        <v>290</v>
      </c>
      <c r="C294" s="76" t="s">
        <v>744</v>
      </c>
      <c r="D294" s="76" t="s">
        <v>744</v>
      </c>
      <c r="E294" s="76" t="s">
        <v>766</v>
      </c>
      <c r="F294" s="76" t="s">
        <v>767</v>
      </c>
      <c r="G294" s="77" t="s">
        <v>759</v>
      </c>
      <c r="H294" s="76">
        <v>9876044735</v>
      </c>
      <c r="I294" s="76" t="s">
        <v>321</v>
      </c>
      <c r="J294" s="126">
        <v>130011896004</v>
      </c>
      <c r="K294" s="97">
        <v>15.49</v>
      </c>
      <c r="L294" s="97">
        <v>15.55</v>
      </c>
      <c r="M294" s="97">
        <v>17.9</v>
      </c>
      <c r="N294" s="429">
        <f t="shared" si="9"/>
        <v>48.94</v>
      </c>
      <c r="O294" s="429">
        <f t="shared" si="11"/>
        <v>32.6266666666667</v>
      </c>
      <c r="P294" s="76" t="s">
        <v>25</v>
      </c>
      <c r="Q294" s="76" t="s">
        <v>653</v>
      </c>
    </row>
    <row r="295" ht="15" spans="1:17">
      <c r="A295" s="404" t="s">
        <v>1</v>
      </c>
      <c r="B295" s="22">
        <f>SUBTOTAL(3,$C$5:C295)</f>
        <v>291</v>
      </c>
      <c r="C295" s="76" t="s">
        <v>744</v>
      </c>
      <c r="D295" s="76" t="s">
        <v>744</v>
      </c>
      <c r="E295" s="76" t="s">
        <v>754</v>
      </c>
      <c r="F295" s="76" t="s">
        <v>768</v>
      </c>
      <c r="G295" s="77" t="s">
        <v>769</v>
      </c>
      <c r="H295" s="76">
        <v>9876021863</v>
      </c>
      <c r="I295" s="80" t="s">
        <v>102</v>
      </c>
      <c r="J295" s="126">
        <v>130001735898</v>
      </c>
      <c r="K295" s="97">
        <v>8.95</v>
      </c>
      <c r="L295" s="97">
        <v>8.65</v>
      </c>
      <c r="M295" s="97">
        <v>8.7</v>
      </c>
      <c r="N295" s="429">
        <f t="shared" si="9"/>
        <v>26.3</v>
      </c>
      <c r="O295" s="429">
        <f t="shared" si="11"/>
        <v>17.5333333333333</v>
      </c>
      <c r="P295" s="76" t="s">
        <v>25</v>
      </c>
      <c r="Q295" s="76" t="s">
        <v>653</v>
      </c>
    </row>
    <row r="296" ht="15" spans="1:17">
      <c r="A296" s="404" t="s">
        <v>1</v>
      </c>
      <c r="B296" s="22">
        <f>SUBTOTAL(3,$C$5:C296)</f>
        <v>292</v>
      </c>
      <c r="C296" s="76" t="s">
        <v>744</v>
      </c>
      <c r="D296" s="76" t="s">
        <v>770</v>
      </c>
      <c r="E296" s="76" t="s">
        <v>106</v>
      </c>
      <c r="F296" s="76" t="s">
        <v>376</v>
      </c>
      <c r="G296" s="77" t="s">
        <v>771</v>
      </c>
      <c r="H296" s="76">
        <v>8968856658</v>
      </c>
      <c r="I296" s="80" t="s">
        <v>102</v>
      </c>
      <c r="J296" s="126">
        <v>130008195193</v>
      </c>
      <c r="K296" s="97">
        <v>6.79</v>
      </c>
      <c r="L296" s="97">
        <v>7.24</v>
      </c>
      <c r="M296" s="97">
        <v>7.75</v>
      </c>
      <c r="N296" s="429">
        <f t="shared" si="9"/>
        <v>21.78</v>
      </c>
      <c r="O296" s="429">
        <f t="shared" si="11"/>
        <v>14.52</v>
      </c>
      <c r="P296" s="76" t="s">
        <v>25</v>
      </c>
      <c r="Q296" s="76" t="s">
        <v>653</v>
      </c>
    </row>
    <row r="297" ht="15" spans="1:17">
      <c r="A297" s="404" t="s">
        <v>1</v>
      </c>
      <c r="B297" s="22">
        <f>SUBTOTAL(3,$C$5:C297)</f>
        <v>293</v>
      </c>
      <c r="C297" s="76" t="s">
        <v>744</v>
      </c>
      <c r="D297" s="76" t="s">
        <v>770</v>
      </c>
      <c r="E297" s="76" t="s">
        <v>600</v>
      </c>
      <c r="F297" s="76" t="s">
        <v>772</v>
      </c>
      <c r="G297" s="77" t="s">
        <v>773</v>
      </c>
      <c r="H297" s="76">
        <v>9779605180</v>
      </c>
      <c r="I297" s="80" t="s">
        <v>102</v>
      </c>
      <c r="J297" s="126">
        <v>130010493893</v>
      </c>
      <c r="K297" s="97">
        <v>8.5</v>
      </c>
      <c r="L297" s="97">
        <v>8.4</v>
      </c>
      <c r="M297" s="97">
        <v>9</v>
      </c>
      <c r="N297" s="429">
        <f t="shared" si="9"/>
        <v>25.9</v>
      </c>
      <c r="O297" s="429">
        <f t="shared" si="11"/>
        <v>17.2666666666667</v>
      </c>
      <c r="P297" s="76" t="s">
        <v>25</v>
      </c>
      <c r="Q297" s="76" t="s">
        <v>653</v>
      </c>
    </row>
    <row r="298" ht="15" spans="1:17">
      <c r="A298" s="404" t="s">
        <v>1</v>
      </c>
      <c r="B298" s="22">
        <f>SUBTOTAL(3,$C$5:C298)</f>
        <v>294</v>
      </c>
      <c r="C298" s="76" t="s">
        <v>744</v>
      </c>
      <c r="D298" s="76" t="s">
        <v>770</v>
      </c>
      <c r="E298" s="76" t="s">
        <v>774</v>
      </c>
      <c r="F298" s="77" t="s">
        <v>775</v>
      </c>
      <c r="G298" s="77" t="s">
        <v>773</v>
      </c>
      <c r="H298" s="76">
        <v>9876159744</v>
      </c>
      <c r="I298" s="80" t="s">
        <v>102</v>
      </c>
      <c r="J298" s="126">
        <v>130008184003</v>
      </c>
      <c r="K298" s="97">
        <v>8.1</v>
      </c>
      <c r="L298" s="97">
        <v>7.95</v>
      </c>
      <c r="M298" s="97">
        <v>8.3</v>
      </c>
      <c r="N298" s="429">
        <f t="shared" si="9"/>
        <v>24.35</v>
      </c>
      <c r="O298" s="429">
        <f t="shared" si="11"/>
        <v>16.2333333333333</v>
      </c>
      <c r="P298" s="76" t="s">
        <v>25</v>
      </c>
      <c r="Q298" s="76" t="s">
        <v>653</v>
      </c>
    </row>
    <row r="299" ht="15" spans="1:17">
      <c r="A299" s="404" t="s">
        <v>1</v>
      </c>
      <c r="B299" s="22">
        <f>SUBTOTAL(3,$C$5:C299)</f>
        <v>295</v>
      </c>
      <c r="C299" s="76" t="s">
        <v>744</v>
      </c>
      <c r="D299" s="76" t="s">
        <v>770</v>
      </c>
      <c r="E299" s="76" t="s">
        <v>747</v>
      </c>
      <c r="F299" s="77" t="s">
        <v>776</v>
      </c>
      <c r="G299" s="76" t="s">
        <v>777</v>
      </c>
      <c r="H299" s="76">
        <v>9464630264</v>
      </c>
      <c r="I299" s="80" t="s">
        <v>102</v>
      </c>
      <c r="J299" s="126">
        <v>130011327156</v>
      </c>
      <c r="K299" s="97">
        <v>8.4</v>
      </c>
      <c r="L299" s="97">
        <v>8.25</v>
      </c>
      <c r="M299" s="97">
        <v>8.6</v>
      </c>
      <c r="N299" s="429">
        <f t="shared" si="9"/>
        <v>25.25</v>
      </c>
      <c r="O299" s="429">
        <f t="shared" si="11"/>
        <v>16.8333333333333</v>
      </c>
      <c r="P299" s="76" t="s">
        <v>25</v>
      </c>
      <c r="Q299" s="76" t="s">
        <v>653</v>
      </c>
    </row>
    <row r="300" ht="15" spans="1:17">
      <c r="A300" s="404" t="s">
        <v>1</v>
      </c>
      <c r="B300" s="22">
        <f>SUBTOTAL(3,$C$5:C300)</f>
        <v>296</v>
      </c>
      <c r="C300" s="75" t="s">
        <v>778</v>
      </c>
      <c r="D300" s="476" t="s">
        <v>779</v>
      </c>
      <c r="E300" s="76" t="s">
        <v>780</v>
      </c>
      <c r="F300" s="77" t="s">
        <v>560</v>
      </c>
      <c r="G300" s="77" t="s">
        <v>781</v>
      </c>
      <c r="H300" s="76">
        <v>9876976171</v>
      </c>
      <c r="I300" s="80" t="s">
        <v>102</v>
      </c>
      <c r="J300" s="126">
        <v>13001245125</v>
      </c>
      <c r="K300" s="97">
        <v>7.3</v>
      </c>
      <c r="L300" s="97">
        <v>9.1</v>
      </c>
      <c r="M300" s="97">
        <v>9</v>
      </c>
      <c r="N300" s="429">
        <f t="shared" si="9"/>
        <v>25.4</v>
      </c>
      <c r="O300" s="429">
        <f t="shared" si="11"/>
        <v>16.9333333333333</v>
      </c>
      <c r="P300" s="485"/>
      <c r="Q300" s="77"/>
    </row>
    <row r="301" ht="15" spans="1:17">
      <c r="A301" s="404" t="s">
        <v>1</v>
      </c>
      <c r="B301" s="22">
        <f>SUBTOTAL(3,$C$5:C301)</f>
        <v>297</v>
      </c>
      <c r="C301" s="75" t="s">
        <v>778</v>
      </c>
      <c r="D301" s="476" t="s">
        <v>779</v>
      </c>
      <c r="E301" s="76" t="s">
        <v>780</v>
      </c>
      <c r="F301" s="77" t="s">
        <v>560</v>
      </c>
      <c r="G301" s="77" t="s">
        <v>781</v>
      </c>
      <c r="H301" s="76">
        <v>9876976171</v>
      </c>
      <c r="I301" s="80" t="s">
        <v>102</v>
      </c>
      <c r="J301" s="126">
        <v>13001245071</v>
      </c>
      <c r="K301" s="97">
        <v>6.95</v>
      </c>
      <c r="L301" s="97">
        <v>9</v>
      </c>
      <c r="M301" s="97">
        <v>9.94</v>
      </c>
      <c r="N301" s="429">
        <f t="shared" si="9"/>
        <v>25.89</v>
      </c>
      <c r="O301" s="429">
        <f t="shared" si="11"/>
        <v>17.26</v>
      </c>
      <c r="P301" s="485"/>
      <c r="Q301" s="77"/>
    </row>
    <row r="302" ht="15" spans="1:17">
      <c r="A302" s="404" t="s">
        <v>1</v>
      </c>
      <c r="B302" s="22">
        <f>SUBTOTAL(3,$C$5:C302)</f>
        <v>298</v>
      </c>
      <c r="C302" s="75" t="s">
        <v>778</v>
      </c>
      <c r="D302" s="476" t="s">
        <v>779</v>
      </c>
      <c r="E302" s="76" t="s">
        <v>780</v>
      </c>
      <c r="F302" s="77" t="s">
        <v>560</v>
      </c>
      <c r="G302" s="77" t="s">
        <v>781</v>
      </c>
      <c r="H302" s="76">
        <v>9876976171</v>
      </c>
      <c r="I302" s="80" t="s">
        <v>102</v>
      </c>
      <c r="J302" s="126">
        <v>130012450741</v>
      </c>
      <c r="K302" s="97">
        <v>6.79</v>
      </c>
      <c r="L302" s="97">
        <v>7.5</v>
      </c>
      <c r="M302" s="97">
        <v>6.75</v>
      </c>
      <c r="N302" s="429">
        <f t="shared" si="9"/>
        <v>21.04</v>
      </c>
      <c r="O302" s="429">
        <f t="shared" si="11"/>
        <v>14.0266666666667</v>
      </c>
      <c r="P302" s="485"/>
      <c r="Q302" s="77"/>
    </row>
    <row r="303" ht="15" spans="1:17">
      <c r="A303" s="404" t="s">
        <v>1</v>
      </c>
      <c r="B303" s="22">
        <f>SUBTOTAL(3,$C$5:C303)</f>
        <v>299</v>
      </c>
      <c r="C303" s="75" t="s">
        <v>778</v>
      </c>
      <c r="D303" s="476" t="s">
        <v>779</v>
      </c>
      <c r="E303" s="76" t="s">
        <v>782</v>
      </c>
      <c r="F303" s="76" t="s">
        <v>783</v>
      </c>
      <c r="G303" s="77" t="s">
        <v>781</v>
      </c>
      <c r="H303" s="76">
        <v>9815749394</v>
      </c>
      <c r="I303" s="80" t="s">
        <v>102</v>
      </c>
      <c r="J303" s="126">
        <v>130012450411</v>
      </c>
      <c r="K303" s="97">
        <v>10.161</v>
      </c>
      <c r="L303" s="97">
        <v>10.1</v>
      </c>
      <c r="M303" s="97">
        <v>10.2</v>
      </c>
      <c r="N303" s="429">
        <f t="shared" si="9"/>
        <v>30.461</v>
      </c>
      <c r="O303" s="429">
        <f t="shared" si="11"/>
        <v>20.3073333333333</v>
      </c>
      <c r="P303" s="485"/>
      <c r="Q303" s="77"/>
    </row>
    <row r="304" ht="15" spans="1:17">
      <c r="A304" s="404" t="s">
        <v>1</v>
      </c>
      <c r="B304" s="22">
        <f>SUBTOTAL(3,$C$5:C304)</f>
        <v>300</v>
      </c>
      <c r="C304" s="75" t="s">
        <v>778</v>
      </c>
      <c r="D304" s="476" t="s">
        <v>779</v>
      </c>
      <c r="E304" s="76" t="s">
        <v>782</v>
      </c>
      <c r="F304" s="76" t="s">
        <v>783</v>
      </c>
      <c r="G304" s="77" t="s">
        <v>781</v>
      </c>
      <c r="H304" s="76">
        <v>9815749394</v>
      </c>
      <c r="I304" s="80" t="s">
        <v>102</v>
      </c>
      <c r="J304" s="126">
        <v>130012450785</v>
      </c>
      <c r="K304" s="97">
        <v>8.8</v>
      </c>
      <c r="L304" s="97">
        <v>8.35</v>
      </c>
      <c r="M304" s="97">
        <v>8.99</v>
      </c>
      <c r="N304" s="429">
        <f t="shared" si="9"/>
        <v>26.14</v>
      </c>
      <c r="O304" s="429">
        <f t="shared" si="11"/>
        <v>17.4266666666667</v>
      </c>
      <c r="P304" s="485"/>
      <c r="Q304" s="77"/>
    </row>
    <row r="305" ht="15" spans="1:17">
      <c r="A305" s="404" t="s">
        <v>1</v>
      </c>
      <c r="B305" s="22">
        <f>SUBTOTAL(3,$C$5:C305)</f>
        <v>301</v>
      </c>
      <c r="C305" s="75" t="s">
        <v>778</v>
      </c>
      <c r="D305" s="476" t="s">
        <v>779</v>
      </c>
      <c r="E305" s="76" t="s">
        <v>784</v>
      </c>
      <c r="F305" s="76" t="s">
        <v>785</v>
      </c>
      <c r="G305" s="77" t="s">
        <v>781</v>
      </c>
      <c r="H305" s="76">
        <v>8360445988</v>
      </c>
      <c r="I305" s="76" t="s">
        <v>92</v>
      </c>
      <c r="J305" s="126">
        <v>13004502169</v>
      </c>
      <c r="K305" s="97">
        <v>2</v>
      </c>
      <c r="L305" s="97">
        <v>1.41</v>
      </c>
      <c r="M305" s="97">
        <v>1.3</v>
      </c>
      <c r="N305" s="429">
        <f t="shared" si="9"/>
        <v>4.71</v>
      </c>
      <c r="O305" s="429">
        <f t="shared" si="11"/>
        <v>3.14</v>
      </c>
      <c r="P305" s="485"/>
      <c r="Q305" s="77"/>
    </row>
    <row r="306" ht="15" spans="1:17">
      <c r="A306" s="404" t="s">
        <v>1</v>
      </c>
      <c r="B306" s="22">
        <f>SUBTOTAL(3,$C$5:C306)</f>
        <v>302</v>
      </c>
      <c r="C306" s="75" t="s">
        <v>778</v>
      </c>
      <c r="D306" s="476" t="s">
        <v>786</v>
      </c>
      <c r="E306" s="76" t="s">
        <v>787</v>
      </c>
      <c r="F306" s="76" t="s">
        <v>738</v>
      </c>
      <c r="G306" s="76" t="s">
        <v>788</v>
      </c>
      <c r="H306" s="77">
        <v>9814660440</v>
      </c>
      <c r="I306" s="80" t="s">
        <v>102</v>
      </c>
      <c r="J306" s="96">
        <v>130007544160</v>
      </c>
      <c r="K306" s="97">
        <v>7.52</v>
      </c>
      <c r="L306" s="97">
        <v>7.58</v>
      </c>
      <c r="M306" s="97">
        <v>7.38</v>
      </c>
      <c r="N306" s="429">
        <f t="shared" si="9"/>
        <v>22.48</v>
      </c>
      <c r="O306" s="429">
        <f t="shared" si="11"/>
        <v>14.9866666666667</v>
      </c>
      <c r="P306" s="485"/>
      <c r="Q306" s="77"/>
    </row>
    <row r="307" ht="15" spans="1:17">
      <c r="A307" s="404" t="s">
        <v>1</v>
      </c>
      <c r="B307" s="22">
        <f>SUBTOTAL(3,$C$5:C307)</f>
        <v>303</v>
      </c>
      <c r="C307" s="75" t="s">
        <v>778</v>
      </c>
      <c r="D307" s="476" t="s">
        <v>786</v>
      </c>
      <c r="E307" s="76" t="s">
        <v>787</v>
      </c>
      <c r="F307" s="76" t="s">
        <v>738</v>
      </c>
      <c r="G307" s="76" t="s">
        <v>788</v>
      </c>
      <c r="H307" s="77">
        <v>9814660440</v>
      </c>
      <c r="I307" s="80" t="s">
        <v>102</v>
      </c>
      <c r="J307" s="126">
        <v>130007543601</v>
      </c>
      <c r="K307" s="97">
        <v>6.19</v>
      </c>
      <c r="L307" s="97">
        <v>6.75</v>
      </c>
      <c r="M307" s="97">
        <v>6.27</v>
      </c>
      <c r="N307" s="429">
        <f t="shared" si="9"/>
        <v>19.21</v>
      </c>
      <c r="O307" s="429">
        <f t="shared" si="11"/>
        <v>12.8066666666667</v>
      </c>
      <c r="P307" s="485"/>
      <c r="Q307" s="77"/>
    </row>
    <row r="308" ht="15" spans="1:17">
      <c r="A308" s="404" t="s">
        <v>1</v>
      </c>
      <c r="B308" s="22">
        <f>SUBTOTAL(3,$C$5:C308)</f>
        <v>304</v>
      </c>
      <c r="C308" s="75" t="s">
        <v>778</v>
      </c>
      <c r="D308" s="476" t="s">
        <v>786</v>
      </c>
      <c r="E308" s="76" t="s">
        <v>787</v>
      </c>
      <c r="F308" s="76" t="s">
        <v>738</v>
      </c>
      <c r="G308" s="76" t="s">
        <v>788</v>
      </c>
      <c r="H308" s="77">
        <v>9814660440</v>
      </c>
      <c r="I308" s="80" t="s">
        <v>102</v>
      </c>
      <c r="J308" s="126">
        <v>130007543612</v>
      </c>
      <c r="K308" s="97">
        <v>5.81</v>
      </c>
      <c r="L308" s="97">
        <v>6.05</v>
      </c>
      <c r="M308" s="97">
        <v>5.99</v>
      </c>
      <c r="N308" s="429">
        <f t="shared" si="9"/>
        <v>17.85</v>
      </c>
      <c r="O308" s="429">
        <f t="shared" si="11"/>
        <v>11.9</v>
      </c>
      <c r="P308" s="77"/>
      <c r="Q308" s="77"/>
    </row>
    <row r="309" ht="15" spans="1:17">
      <c r="A309" s="404" t="s">
        <v>1</v>
      </c>
      <c r="B309" s="22">
        <f>SUBTOTAL(3,$C$5:C309)</f>
        <v>305</v>
      </c>
      <c r="C309" s="75" t="s">
        <v>778</v>
      </c>
      <c r="D309" s="476" t="s">
        <v>789</v>
      </c>
      <c r="E309" s="76" t="s">
        <v>790</v>
      </c>
      <c r="F309" s="76" t="s">
        <v>791</v>
      </c>
      <c r="G309" s="76" t="s">
        <v>792</v>
      </c>
      <c r="H309" s="76">
        <v>9872683133</v>
      </c>
      <c r="I309" s="80" t="s">
        <v>102</v>
      </c>
      <c r="J309" s="126">
        <v>982000409971914</v>
      </c>
      <c r="K309" s="97">
        <v>6.6</v>
      </c>
      <c r="L309" s="97">
        <v>7.51</v>
      </c>
      <c r="M309" s="97">
        <v>7.292</v>
      </c>
      <c r="N309" s="429">
        <f t="shared" si="9"/>
        <v>21.402</v>
      </c>
      <c r="O309" s="429">
        <f t="shared" si="11"/>
        <v>14.268</v>
      </c>
      <c r="P309" s="77"/>
      <c r="Q309" s="77"/>
    </row>
    <row r="310" ht="15" spans="1:17">
      <c r="A310" s="404" t="s">
        <v>1</v>
      </c>
      <c r="B310" s="22">
        <f>SUBTOTAL(3,$C$5:C310)</f>
        <v>306</v>
      </c>
      <c r="C310" s="75" t="s">
        <v>778</v>
      </c>
      <c r="D310" s="476" t="s">
        <v>789</v>
      </c>
      <c r="E310" s="76" t="s">
        <v>538</v>
      </c>
      <c r="F310" s="76" t="s">
        <v>367</v>
      </c>
      <c r="G310" s="76" t="s">
        <v>792</v>
      </c>
      <c r="H310" s="76">
        <v>9478646821</v>
      </c>
      <c r="I310" s="80" t="s">
        <v>102</v>
      </c>
      <c r="J310" s="126">
        <v>982000409971903</v>
      </c>
      <c r="K310" s="97">
        <v>8.05</v>
      </c>
      <c r="L310" s="97">
        <v>8.25</v>
      </c>
      <c r="M310" s="97">
        <v>8.2</v>
      </c>
      <c r="N310" s="429">
        <f t="shared" si="9"/>
        <v>24.5</v>
      </c>
      <c r="O310" s="429">
        <f t="shared" si="11"/>
        <v>16.3333333333333</v>
      </c>
      <c r="P310" s="77"/>
      <c r="Q310" s="77"/>
    </row>
    <row r="311" ht="15" spans="1:17">
      <c r="A311" s="404" t="s">
        <v>1</v>
      </c>
      <c r="B311" s="22">
        <f>SUBTOTAL(3,$C$5:C311)</f>
        <v>307</v>
      </c>
      <c r="C311" s="75" t="s">
        <v>793</v>
      </c>
      <c r="D311" s="477" t="s">
        <v>794</v>
      </c>
      <c r="E311" s="76" t="s">
        <v>795</v>
      </c>
      <c r="F311" s="76" t="s">
        <v>796</v>
      </c>
      <c r="G311" s="76" t="s">
        <v>797</v>
      </c>
      <c r="H311" s="76">
        <v>0</v>
      </c>
      <c r="I311" s="80" t="s">
        <v>92</v>
      </c>
      <c r="J311" s="126">
        <v>0</v>
      </c>
      <c r="K311" s="97">
        <v>1.115</v>
      </c>
      <c r="L311" s="97">
        <v>1.11</v>
      </c>
      <c r="M311" s="97">
        <v>1.1</v>
      </c>
      <c r="N311" s="429">
        <f t="shared" si="9"/>
        <v>3.325</v>
      </c>
      <c r="O311" s="429">
        <f t="shared" si="11"/>
        <v>2.21666666666667</v>
      </c>
      <c r="P311" s="138" t="s">
        <v>658</v>
      </c>
      <c r="Q311" s="77" t="s">
        <v>798</v>
      </c>
    </row>
    <row r="312" ht="15" spans="1:17">
      <c r="A312" s="404" t="s">
        <v>1</v>
      </c>
      <c r="B312" s="22">
        <f>SUBTOTAL(3,$C$5:C312)</f>
        <v>308</v>
      </c>
      <c r="C312" s="75" t="s">
        <v>793</v>
      </c>
      <c r="D312" s="477" t="s">
        <v>794</v>
      </c>
      <c r="E312" s="76" t="s">
        <v>799</v>
      </c>
      <c r="F312" s="76" t="s">
        <v>795</v>
      </c>
      <c r="G312" s="76" t="s">
        <v>797</v>
      </c>
      <c r="H312" s="76">
        <v>0</v>
      </c>
      <c r="I312" s="80" t="s">
        <v>92</v>
      </c>
      <c r="J312" s="126">
        <v>0</v>
      </c>
      <c r="K312" s="97">
        <v>0.9</v>
      </c>
      <c r="L312" s="97">
        <v>1.05</v>
      </c>
      <c r="M312" s="97">
        <v>0.95</v>
      </c>
      <c r="N312" s="429">
        <f t="shared" si="9"/>
        <v>2.9</v>
      </c>
      <c r="O312" s="429">
        <f t="shared" si="11"/>
        <v>1.93333333333333</v>
      </c>
      <c r="P312" s="138" t="s">
        <v>658</v>
      </c>
      <c r="Q312" s="77" t="s">
        <v>798</v>
      </c>
    </row>
    <row r="313" ht="15" spans="1:17">
      <c r="A313" s="404" t="s">
        <v>1</v>
      </c>
      <c r="B313" s="22">
        <f>SUBTOTAL(3,$C$5:C313)</f>
        <v>309</v>
      </c>
      <c r="C313" s="75" t="s">
        <v>793</v>
      </c>
      <c r="D313" s="134" t="s">
        <v>800</v>
      </c>
      <c r="E313" s="76" t="s">
        <v>801</v>
      </c>
      <c r="F313" s="77" t="s">
        <v>802</v>
      </c>
      <c r="G313" s="77" t="s">
        <v>803</v>
      </c>
      <c r="H313" s="76" t="s">
        <v>804</v>
      </c>
      <c r="I313" s="76" t="s">
        <v>68</v>
      </c>
      <c r="J313" s="96">
        <v>0</v>
      </c>
      <c r="K313" s="97">
        <v>13.24</v>
      </c>
      <c r="L313" s="97">
        <v>14.46</v>
      </c>
      <c r="M313" s="97">
        <v>14.92</v>
      </c>
      <c r="N313" s="429">
        <f t="shared" si="9"/>
        <v>42.62</v>
      </c>
      <c r="O313" s="429">
        <f t="shared" si="11"/>
        <v>28.4133333333333</v>
      </c>
      <c r="P313" s="485" t="s">
        <v>658</v>
      </c>
      <c r="Q313" s="77" t="s">
        <v>805</v>
      </c>
    </row>
    <row r="314" ht="15" spans="1:17">
      <c r="A314" s="404" t="s">
        <v>1</v>
      </c>
      <c r="B314" s="22">
        <f>SUBTOTAL(3,$C$5:C314)</f>
        <v>310</v>
      </c>
      <c r="C314" s="75" t="s">
        <v>793</v>
      </c>
      <c r="D314" s="76" t="s">
        <v>800</v>
      </c>
      <c r="E314" s="76" t="s">
        <v>323</v>
      </c>
      <c r="F314" s="77" t="s">
        <v>802</v>
      </c>
      <c r="G314" s="76" t="s">
        <v>803</v>
      </c>
      <c r="H314" s="76">
        <v>0</v>
      </c>
      <c r="I314" s="76" t="s">
        <v>806</v>
      </c>
      <c r="J314" s="96">
        <v>0</v>
      </c>
      <c r="K314" s="97">
        <v>9.96</v>
      </c>
      <c r="L314" s="97">
        <v>9.34</v>
      </c>
      <c r="M314" s="97">
        <v>9.47</v>
      </c>
      <c r="N314" s="429">
        <f t="shared" si="9"/>
        <v>28.77</v>
      </c>
      <c r="O314" s="429">
        <f t="shared" si="11"/>
        <v>19.18</v>
      </c>
      <c r="P314" s="77" t="s">
        <v>658</v>
      </c>
      <c r="Q314" s="77" t="s">
        <v>805</v>
      </c>
    </row>
    <row r="315" ht="15" spans="1:17">
      <c r="A315" s="404" t="s">
        <v>1</v>
      </c>
      <c r="B315" s="22">
        <f>SUBTOTAL(3,$C$5:C315)</f>
        <v>311</v>
      </c>
      <c r="C315" s="75" t="s">
        <v>793</v>
      </c>
      <c r="D315" s="75" t="s">
        <v>800</v>
      </c>
      <c r="E315" s="76" t="s">
        <v>356</v>
      </c>
      <c r="F315" s="77" t="s">
        <v>802</v>
      </c>
      <c r="G315" s="76" t="s">
        <v>803</v>
      </c>
      <c r="H315" s="76" t="s">
        <v>807</v>
      </c>
      <c r="I315" s="76" t="s">
        <v>102</v>
      </c>
      <c r="J315" s="96">
        <v>0</v>
      </c>
      <c r="K315" s="97">
        <v>7.54</v>
      </c>
      <c r="L315" s="97">
        <v>8.46</v>
      </c>
      <c r="M315" s="97">
        <v>8.32</v>
      </c>
      <c r="N315" s="429">
        <f t="shared" si="9"/>
        <v>24.32</v>
      </c>
      <c r="O315" s="429">
        <f t="shared" si="11"/>
        <v>16.2133333333333</v>
      </c>
      <c r="P315" s="77" t="s">
        <v>658</v>
      </c>
      <c r="Q315" s="77" t="s">
        <v>805</v>
      </c>
    </row>
    <row r="316" ht="15" spans="1:17">
      <c r="A316" s="404" t="s">
        <v>1</v>
      </c>
      <c r="B316" s="22">
        <f>SUBTOTAL(3,$C$5:C316)</f>
        <v>312</v>
      </c>
      <c r="C316" s="75" t="s">
        <v>793</v>
      </c>
      <c r="D316" s="134" t="s">
        <v>800</v>
      </c>
      <c r="E316" s="77" t="s">
        <v>808</v>
      </c>
      <c r="F316" s="77" t="s">
        <v>809</v>
      </c>
      <c r="G316" s="77" t="s">
        <v>803</v>
      </c>
      <c r="H316" s="76" t="s">
        <v>810</v>
      </c>
      <c r="I316" s="76" t="s">
        <v>92</v>
      </c>
      <c r="J316" s="96">
        <v>0</v>
      </c>
      <c r="K316" s="97">
        <v>1.275</v>
      </c>
      <c r="L316" s="97">
        <v>1.283</v>
      </c>
      <c r="M316" s="97">
        <v>1.295</v>
      </c>
      <c r="N316" s="429">
        <f t="shared" si="9"/>
        <v>3.853</v>
      </c>
      <c r="O316" s="429">
        <f t="shared" si="11"/>
        <v>2.56866666666667</v>
      </c>
      <c r="P316" s="77" t="s">
        <v>658</v>
      </c>
      <c r="Q316" s="77" t="s">
        <v>805</v>
      </c>
    </row>
    <row r="317" ht="15" spans="1:17">
      <c r="A317" s="404" t="s">
        <v>1</v>
      </c>
      <c r="B317" s="22">
        <f>SUBTOTAL(3,$C$5:C317)</f>
        <v>313</v>
      </c>
      <c r="C317" s="75" t="s">
        <v>793</v>
      </c>
      <c r="D317" s="134" t="s">
        <v>800</v>
      </c>
      <c r="E317" s="76" t="s">
        <v>808</v>
      </c>
      <c r="F317" s="76" t="s">
        <v>809</v>
      </c>
      <c r="G317" s="76" t="s">
        <v>803</v>
      </c>
      <c r="H317" s="76" t="s">
        <v>810</v>
      </c>
      <c r="I317" s="76" t="s">
        <v>92</v>
      </c>
      <c r="J317" s="96">
        <v>0</v>
      </c>
      <c r="K317" s="97">
        <v>1.28</v>
      </c>
      <c r="L317" s="97">
        <v>1.29</v>
      </c>
      <c r="M317" s="97">
        <v>1.275</v>
      </c>
      <c r="N317" s="429">
        <f t="shared" si="9"/>
        <v>3.845</v>
      </c>
      <c r="O317" s="429">
        <f t="shared" si="11"/>
        <v>2.56333333333333</v>
      </c>
      <c r="P317" s="77" t="s">
        <v>658</v>
      </c>
      <c r="Q317" s="77" t="s">
        <v>805</v>
      </c>
    </row>
    <row r="318" ht="15" spans="1:17">
      <c r="A318" s="404" t="s">
        <v>1</v>
      </c>
      <c r="B318" s="22">
        <f>SUBTOTAL(3,$C$5:C318)</f>
        <v>314</v>
      </c>
      <c r="C318" s="75" t="s">
        <v>793</v>
      </c>
      <c r="D318" s="134" t="s">
        <v>800</v>
      </c>
      <c r="E318" s="76" t="s">
        <v>808</v>
      </c>
      <c r="F318" s="76" t="s">
        <v>809</v>
      </c>
      <c r="G318" s="76" t="s">
        <v>803</v>
      </c>
      <c r="H318" s="76" t="s">
        <v>810</v>
      </c>
      <c r="I318" s="76" t="s">
        <v>92</v>
      </c>
      <c r="J318" s="96">
        <v>0</v>
      </c>
      <c r="K318" s="97">
        <v>1.14</v>
      </c>
      <c r="L318" s="97">
        <v>1.13</v>
      </c>
      <c r="M318" s="97">
        <v>1.145</v>
      </c>
      <c r="N318" s="429">
        <f t="shared" si="9"/>
        <v>3.415</v>
      </c>
      <c r="O318" s="429">
        <f t="shared" si="11"/>
        <v>2.27666666666667</v>
      </c>
      <c r="P318" s="77" t="s">
        <v>658</v>
      </c>
      <c r="Q318" s="77" t="s">
        <v>805</v>
      </c>
    </row>
    <row r="319" ht="15" spans="1:17">
      <c r="A319" s="404" t="s">
        <v>1</v>
      </c>
      <c r="B319" s="22">
        <f>SUBTOTAL(3,$C$5:C319)</f>
        <v>315</v>
      </c>
      <c r="C319" s="75" t="s">
        <v>793</v>
      </c>
      <c r="D319" s="76" t="s">
        <v>800</v>
      </c>
      <c r="E319" s="76" t="s">
        <v>808</v>
      </c>
      <c r="F319" s="76" t="s">
        <v>809</v>
      </c>
      <c r="G319" s="76" t="s">
        <v>803</v>
      </c>
      <c r="H319" s="76" t="s">
        <v>810</v>
      </c>
      <c r="I319" s="76" t="s">
        <v>92</v>
      </c>
      <c r="J319" s="96">
        <v>0</v>
      </c>
      <c r="K319" s="97">
        <v>1.134</v>
      </c>
      <c r="L319" s="97">
        <v>1.12</v>
      </c>
      <c r="M319" s="97">
        <v>1.126</v>
      </c>
      <c r="N319" s="429">
        <f t="shared" si="9"/>
        <v>3.38</v>
      </c>
      <c r="O319" s="429">
        <f t="shared" si="11"/>
        <v>2.25333333333333</v>
      </c>
      <c r="P319" s="77" t="s">
        <v>658</v>
      </c>
      <c r="Q319" s="77" t="s">
        <v>805</v>
      </c>
    </row>
    <row r="320" ht="15" spans="1:17">
      <c r="A320" s="404" t="s">
        <v>1</v>
      </c>
      <c r="B320" s="22">
        <f>SUBTOTAL(3,$C$5:C320)</f>
        <v>316</v>
      </c>
      <c r="C320" s="75" t="s">
        <v>793</v>
      </c>
      <c r="D320" s="76" t="s">
        <v>800</v>
      </c>
      <c r="E320" s="77" t="s">
        <v>808</v>
      </c>
      <c r="F320" s="77" t="s">
        <v>809</v>
      </c>
      <c r="G320" s="77" t="s">
        <v>803</v>
      </c>
      <c r="H320" s="77" t="s">
        <v>810</v>
      </c>
      <c r="I320" s="76" t="s">
        <v>92</v>
      </c>
      <c r="J320" s="96">
        <v>0</v>
      </c>
      <c r="K320" s="97">
        <v>1.115</v>
      </c>
      <c r="L320" s="97">
        <v>1.101</v>
      </c>
      <c r="M320" s="97">
        <v>1.104</v>
      </c>
      <c r="N320" s="429">
        <f t="shared" si="9"/>
        <v>3.32</v>
      </c>
      <c r="O320" s="429">
        <f t="shared" si="11"/>
        <v>2.21333333333333</v>
      </c>
      <c r="P320" s="77" t="s">
        <v>658</v>
      </c>
      <c r="Q320" s="77" t="s">
        <v>805</v>
      </c>
    </row>
    <row r="321" ht="15" spans="1:17">
      <c r="A321" s="404" t="s">
        <v>1</v>
      </c>
      <c r="B321" s="22">
        <f>SUBTOTAL(3,$C$5:C321)</f>
        <v>317</v>
      </c>
      <c r="C321" s="75" t="s">
        <v>793</v>
      </c>
      <c r="D321" s="76" t="s">
        <v>811</v>
      </c>
      <c r="E321" s="77" t="s">
        <v>574</v>
      </c>
      <c r="F321" s="77" t="s">
        <v>308</v>
      </c>
      <c r="G321" s="77" t="s">
        <v>812</v>
      </c>
      <c r="H321" s="77" t="s">
        <v>813</v>
      </c>
      <c r="I321" s="76" t="s">
        <v>68</v>
      </c>
      <c r="J321" s="96">
        <v>0</v>
      </c>
      <c r="K321" s="97">
        <v>27.8</v>
      </c>
      <c r="L321" s="97">
        <v>32.5</v>
      </c>
      <c r="M321" s="97">
        <v>29.4</v>
      </c>
      <c r="N321" s="429">
        <f t="shared" si="9"/>
        <v>89.7</v>
      </c>
      <c r="O321" s="429">
        <f t="shared" si="11"/>
        <v>59.8</v>
      </c>
      <c r="P321" s="77" t="s">
        <v>658</v>
      </c>
      <c r="Q321" s="77" t="s">
        <v>814</v>
      </c>
    </row>
    <row r="322" ht="15" spans="1:17">
      <c r="A322" s="404" t="s">
        <v>1</v>
      </c>
      <c r="B322" s="22">
        <f>SUBTOTAL(3,$C$5:C322)</f>
        <v>318</v>
      </c>
      <c r="C322" s="75" t="s">
        <v>793</v>
      </c>
      <c r="D322" s="76" t="s">
        <v>811</v>
      </c>
      <c r="E322" s="77" t="s">
        <v>574</v>
      </c>
      <c r="F322" s="77" t="s">
        <v>308</v>
      </c>
      <c r="G322" s="77" t="s">
        <v>812</v>
      </c>
      <c r="H322" s="77" t="s">
        <v>813</v>
      </c>
      <c r="I322" s="76" t="s">
        <v>68</v>
      </c>
      <c r="J322" s="96">
        <v>0</v>
      </c>
      <c r="K322" s="97">
        <v>28.6</v>
      </c>
      <c r="L322" s="97">
        <v>28.6</v>
      </c>
      <c r="M322" s="97">
        <v>23.7</v>
      </c>
      <c r="N322" s="429">
        <f t="shared" si="9"/>
        <v>80.9</v>
      </c>
      <c r="O322" s="429">
        <f t="shared" si="11"/>
        <v>53.9333333333333</v>
      </c>
      <c r="P322" s="77" t="s">
        <v>658</v>
      </c>
      <c r="Q322" s="77" t="s">
        <v>814</v>
      </c>
    </row>
    <row r="323" ht="15" spans="1:17">
      <c r="A323" s="404" t="s">
        <v>1</v>
      </c>
      <c r="B323" s="22">
        <f>SUBTOTAL(3,$C$5:C323)</f>
        <v>319</v>
      </c>
      <c r="C323" s="75" t="s">
        <v>793</v>
      </c>
      <c r="D323" s="76" t="s">
        <v>811</v>
      </c>
      <c r="E323" s="77" t="s">
        <v>574</v>
      </c>
      <c r="F323" s="77" t="s">
        <v>308</v>
      </c>
      <c r="G323" s="77" t="s">
        <v>812</v>
      </c>
      <c r="H323" s="77" t="s">
        <v>813</v>
      </c>
      <c r="I323" s="76" t="s">
        <v>68</v>
      </c>
      <c r="J323" s="96">
        <v>0</v>
      </c>
      <c r="K323" s="97">
        <v>20.7</v>
      </c>
      <c r="L323" s="97">
        <v>25.3</v>
      </c>
      <c r="M323" s="97">
        <v>23.1</v>
      </c>
      <c r="N323" s="429">
        <f t="shared" si="9"/>
        <v>69.1</v>
      </c>
      <c r="O323" s="429">
        <f t="shared" si="11"/>
        <v>46.0666666666667</v>
      </c>
      <c r="P323" s="77" t="s">
        <v>658</v>
      </c>
      <c r="Q323" s="77" t="s">
        <v>814</v>
      </c>
    </row>
    <row r="324" ht="15" spans="1:17">
      <c r="A324" s="404" t="s">
        <v>1</v>
      </c>
      <c r="B324" s="22">
        <f>SUBTOTAL(3,$C$5:C324)</f>
        <v>320</v>
      </c>
      <c r="C324" s="75" t="s">
        <v>793</v>
      </c>
      <c r="D324" s="76" t="s">
        <v>811</v>
      </c>
      <c r="E324" s="77" t="s">
        <v>574</v>
      </c>
      <c r="F324" s="77" t="s">
        <v>308</v>
      </c>
      <c r="G324" s="77" t="s">
        <v>812</v>
      </c>
      <c r="H324" s="77" t="s">
        <v>813</v>
      </c>
      <c r="I324" s="76" t="s">
        <v>68</v>
      </c>
      <c r="J324" s="96">
        <v>0</v>
      </c>
      <c r="K324" s="97">
        <v>17</v>
      </c>
      <c r="L324" s="97">
        <v>24.4</v>
      </c>
      <c r="M324" s="97">
        <v>20.9</v>
      </c>
      <c r="N324" s="429">
        <f t="shared" si="9"/>
        <v>62.3</v>
      </c>
      <c r="O324" s="429">
        <f t="shared" si="11"/>
        <v>41.5333333333333</v>
      </c>
      <c r="P324" s="77" t="s">
        <v>658</v>
      </c>
      <c r="Q324" s="77" t="s">
        <v>814</v>
      </c>
    </row>
    <row r="325" ht="15" spans="1:17">
      <c r="A325" s="404" t="s">
        <v>1</v>
      </c>
      <c r="B325" s="22">
        <f>SUBTOTAL(3,$C$5:C325)</f>
        <v>321</v>
      </c>
      <c r="C325" s="75" t="s">
        <v>793</v>
      </c>
      <c r="D325" s="76" t="s">
        <v>811</v>
      </c>
      <c r="E325" s="77" t="s">
        <v>574</v>
      </c>
      <c r="F325" s="77" t="s">
        <v>308</v>
      </c>
      <c r="G325" s="77" t="s">
        <v>812</v>
      </c>
      <c r="H325" s="77" t="s">
        <v>813</v>
      </c>
      <c r="I325" s="76" t="s">
        <v>68</v>
      </c>
      <c r="J325" s="96">
        <v>0</v>
      </c>
      <c r="K325" s="97">
        <v>20.5</v>
      </c>
      <c r="L325" s="97">
        <v>17.9</v>
      </c>
      <c r="M325" s="97">
        <v>21.8</v>
      </c>
      <c r="N325" s="429">
        <f t="shared" ref="N325:N388" si="12">SUM(K325:M325)</f>
        <v>60.2</v>
      </c>
      <c r="O325" s="429">
        <f t="shared" ref="O325:O330" si="13">N325*2/3</f>
        <v>40.1333333333333</v>
      </c>
      <c r="P325" s="77" t="s">
        <v>658</v>
      </c>
      <c r="Q325" s="77" t="s">
        <v>814</v>
      </c>
    </row>
    <row r="326" ht="15" spans="1:17">
      <c r="A326" s="404" t="s">
        <v>1</v>
      </c>
      <c r="B326" s="22">
        <f>SUBTOTAL(3,$C$5:C326)</f>
        <v>322</v>
      </c>
      <c r="C326" s="75" t="s">
        <v>793</v>
      </c>
      <c r="D326" s="76" t="s">
        <v>811</v>
      </c>
      <c r="E326" s="77" t="s">
        <v>574</v>
      </c>
      <c r="F326" s="77" t="s">
        <v>308</v>
      </c>
      <c r="G326" s="77" t="s">
        <v>812</v>
      </c>
      <c r="H326" s="77" t="s">
        <v>813</v>
      </c>
      <c r="I326" s="76" t="s">
        <v>68</v>
      </c>
      <c r="J326" s="96">
        <v>0</v>
      </c>
      <c r="K326" s="97">
        <v>11.9</v>
      </c>
      <c r="L326" s="97">
        <v>14.2</v>
      </c>
      <c r="M326" s="97">
        <v>11.1</v>
      </c>
      <c r="N326" s="429">
        <f t="shared" si="12"/>
        <v>37.2</v>
      </c>
      <c r="O326" s="429">
        <f t="shared" si="13"/>
        <v>24.8</v>
      </c>
      <c r="P326" s="77" t="s">
        <v>658</v>
      </c>
      <c r="Q326" s="77" t="s">
        <v>814</v>
      </c>
    </row>
    <row r="327" ht="15" spans="1:17">
      <c r="A327" s="404" t="s">
        <v>1</v>
      </c>
      <c r="B327" s="22">
        <f>SUBTOTAL(3,$C$5:C327)</f>
        <v>323</v>
      </c>
      <c r="C327" s="75" t="s">
        <v>793</v>
      </c>
      <c r="D327" s="76" t="s">
        <v>811</v>
      </c>
      <c r="E327" s="77" t="s">
        <v>574</v>
      </c>
      <c r="F327" s="77" t="s">
        <v>308</v>
      </c>
      <c r="G327" s="77" t="s">
        <v>812</v>
      </c>
      <c r="H327" s="77" t="s">
        <v>813</v>
      </c>
      <c r="I327" s="76" t="s">
        <v>68</v>
      </c>
      <c r="J327" s="96">
        <v>0</v>
      </c>
      <c r="K327" s="97">
        <v>12.2</v>
      </c>
      <c r="L327" s="97">
        <v>12.1</v>
      </c>
      <c r="M327" s="97">
        <v>11</v>
      </c>
      <c r="N327" s="429">
        <f t="shared" si="12"/>
        <v>35.3</v>
      </c>
      <c r="O327" s="429">
        <f t="shared" si="13"/>
        <v>23.5333333333333</v>
      </c>
      <c r="P327" s="77" t="s">
        <v>658</v>
      </c>
      <c r="Q327" s="77" t="s">
        <v>814</v>
      </c>
    </row>
    <row r="328" ht="15" spans="1:17">
      <c r="A328" s="404" t="s">
        <v>1</v>
      </c>
      <c r="B328" s="22">
        <f>SUBTOTAL(3,$C$5:C328)</f>
        <v>324</v>
      </c>
      <c r="C328" s="75" t="s">
        <v>793</v>
      </c>
      <c r="D328" s="76" t="s">
        <v>811</v>
      </c>
      <c r="E328" s="77" t="s">
        <v>574</v>
      </c>
      <c r="F328" s="77" t="s">
        <v>308</v>
      </c>
      <c r="G328" s="77" t="s">
        <v>812</v>
      </c>
      <c r="H328" s="77" t="s">
        <v>813</v>
      </c>
      <c r="I328" s="76" t="s">
        <v>68</v>
      </c>
      <c r="J328" s="96">
        <v>0</v>
      </c>
      <c r="K328" s="97">
        <v>8.7</v>
      </c>
      <c r="L328" s="97">
        <v>10.1</v>
      </c>
      <c r="M328" s="97">
        <v>11.3</v>
      </c>
      <c r="N328" s="429">
        <f t="shared" si="12"/>
        <v>30.1</v>
      </c>
      <c r="O328" s="429">
        <f t="shared" si="13"/>
        <v>20.0666666666667</v>
      </c>
      <c r="P328" s="77" t="s">
        <v>658</v>
      </c>
      <c r="Q328" s="77" t="s">
        <v>814</v>
      </c>
    </row>
    <row r="329" ht="15" spans="1:17">
      <c r="A329" s="404" t="s">
        <v>1</v>
      </c>
      <c r="B329" s="22">
        <f>SUBTOTAL(3,$C$5:C329)</f>
        <v>325</v>
      </c>
      <c r="C329" s="76" t="s">
        <v>815</v>
      </c>
      <c r="D329" s="467" t="s">
        <v>816</v>
      </c>
      <c r="E329" s="77" t="s">
        <v>817</v>
      </c>
      <c r="F329" s="77" t="s">
        <v>818</v>
      </c>
      <c r="G329" s="77" t="s">
        <v>819</v>
      </c>
      <c r="H329" s="77">
        <v>9465471865</v>
      </c>
      <c r="I329" s="76" t="s">
        <v>820</v>
      </c>
      <c r="J329" s="96" t="s">
        <v>821</v>
      </c>
      <c r="K329" s="97">
        <v>7.7</v>
      </c>
      <c r="L329" s="97">
        <v>7.4</v>
      </c>
      <c r="M329" s="97">
        <v>7.9</v>
      </c>
      <c r="N329" s="429">
        <f t="shared" si="12"/>
        <v>23</v>
      </c>
      <c r="O329" s="429">
        <f t="shared" si="13"/>
        <v>15.3333333333333</v>
      </c>
      <c r="P329" s="77"/>
      <c r="Q329" s="77"/>
    </row>
    <row r="330" ht="15" spans="1:17">
      <c r="A330" s="404" t="s">
        <v>1</v>
      </c>
      <c r="B330" s="22">
        <f>SUBTOTAL(3,$C$5:C330)</f>
        <v>326</v>
      </c>
      <c r="C330" s="76" t="s">
        <v>815</v>
      </c>
      <c r="D330" s="467" t="s">
        <v>816</v>
      </c>
      <c r="E330" s="77" t="s">
        <v>817</v>
      </c>
      <c r="F330" s="77" t="s">
        <v>818</v>
      </c>
      <c r="G330" s="77" t="s">
        <v>819</v>
      </c>
      <c r="H330" s="77">
        <v>9465471865</v>
      </c>
      <c r="I330" s="76" t="s">
        <v>820</v>
      </c>
      <c r="J330" s="96" t="s">
        <v>822</v>
      </c>
      <c r="K330" s="97">
        <v>7.2</v>
      </c>
      <c r="L330" s="97">
        <v>7.1</v>
      </c>
      <c r="M330" s="97">
        <v>7.35</v>
      </c>
      <c r="N330" s="429">
        <f t="shared" si="12"/>
        <v>21.65</v>
      </c>
      <c r="O330" s="429">
        <f t="shared" si="13"/>
        <v>14.4333333333333</v>
      </c>
      <c r="P330" s="77"/>
      <c r="Q330" s="77"/>
    </row>
    <row r="331" ht="15" spans="1:17">
      <c r="A331" s="404" t="s">
        <v>1</v>
      </c>
      <c r="B331" s="22">
        <f>SUBTOTAL(3,$C$5:C331)</f>
        <v>327</v>
      </c>
      <c r="C331" s="76" t="s">
        <v>815</v>
      </c>
      <c r="D331" s="467" t="s">
        <v>823</v>
      </c>
      <c r="E331" s="77" t="s">
        <v>824</v>
      </c>
      <c r="F331" s="77" t="s">
        <v>825</v>
      </c>
      <c r="G331" s="77" t="s">
        <v>826</v>
      </c>
      <c r="H331" s="77">
        <v>9812394787</v>
      </c>
      <c r="I331" s="76" t="s">
        <v>423</v>
      </c>
      <c r="J331" s="96" t="s">
        <v>827</v>
      </c>
      <c r="K331" s="97"/>
      <c r="L331" s="97"/>
      <c r="M331" s="97"/>
      <c r="N331" s="429">
        <f t="shared" si="12"/>
        <v>0</v>
      </c>
      <c r="O331" s="488">
        <v>15.82</v>
      </c>
      <c r="P331" s="77"/>
      <c r="Q331" s="77"/>
    </row>
    <row r="332" ht="15" spans="1:17">
      <c r="A332" s="404" t="s">
        <v>1</v>
      </c>
      <c r="B332" s="22">
        <f>SUBTOTAL(3,$C$5:C332)</f>
        <v>328</v>
      </c>
      <c r="C332" s="76" t="s">
        <v>815</v>
      </c>
      <c r="D332" s="467" t="s">
        <v>823</v>
      </c>
      <c r="E332" s="77" t="s">
        <v>828</v>
      </c>
      <c r="F332" s="77" t="s">
        <v>825</v>
      </c>
      <c r="G332" s="77" t="s">
        <v>826</v>
      </c>
      <c r="H332" s="77">
        <v>982394787</v>
      </c>
      <c r="I332" s="76" t="s">
        <v>423</v>
      </c>
      <c r="J332" s="96" t="s">
        <v>829</v>
      </c>
      <c r="K332" s="97"/>
      <c r="L332" s="97"/>
      <c r="M332" s="97"/>
      <c r="N332" s="429">
        <f t="shared" si="12"/>
        <v>0</v>
      </c>
      <c r="O332" s="488">
        <v>15.68</v>
      </c>
      <c r="P332" s="77"/>
      <c r="Q332" s="77"/>
    </row>
    <row r="333" ht="15" spans="1:17">
      <c r="A333" s="404" t="s">
        <v>1</v>
      </c>
      <c r="B333" s="22">
        <f>SUBTOTAL(3,$C$5:C333)</f>
        <v>329</v>
      </c>
      <c r="C333" s="76" t="s">
        <v>815</v>
      </c>
      <c r="D333" s="486" t="s">
        <v>830</v>
      </c>
      <c r="E333" s="77" t="s">
        <v>831</v>
      </c>
      <c r="F333" s="77" t="s">
        <v>832</v>
      </c>
      <c r="G333" s="77" t="s">
        <v>833</v>
      </c>
      <c r="H333" s="77">
        <v>9464353961</v>
      </c>
      <c r="I333" s="76" t="s">
        <v>68</v>
      </c>
      <c r="J333" s="96" t="s">
        <v>834</v>
      </c>
      <c r="K333" s="97"/>
      <c r="L333" s="97"/>
      <c r="M333" s="97"/>
      <c r="N333" s="429">
        <f t="shared" si="12"/>
        <v>0</v>
      </c>
      <c r="O333" s="488">
        <v>34.5</v>
      </c>
      <c r="P333" s="77"/>
      <c r="Q333" s="77"/>
    </row>
    <row r="334" ht="15" spans="1:17">
      <c r="A334" s="404" t="s">
        <v>1</v>
      </c>
      <c r="B334" s="22">
        <f>SUBTOTAL(3,$C$5:C334)</f>
        <v>330</v>
      </c>
      <c r="C334" s="76" t="s">
        <v>815</v>
      </c>
      <c r="D334" s="486" t="s">
        <v>835</v>
      </c>
      <c r="E334" s="77" t="s">
        <v>836</v>
      </c>
      <c r="F334" s="77" t="s">
        <v>837</v>
      </c>
      <c r="G334" s="77" t="s">
        <v>838</v>
      </c>
      <c r="H334" s="77">
        <v>8557024045</v>
      </c>
      <c r="I334" s="76" t="s">
        <v>839</v>
      </c>
      <c r="J334" s="96">
        <v>130016766123</v>
      </c>
      <c r="K334" s="97">
        <v>5.9</v>
      </c>
      <c r="L334" s="97">
        <v>6.15</v>
      </c>
      <c r="M334" s="97">
        <v>5.8</v>
      </c>
      <c r="N334" s="429">
        <f t="shared" si="12"/>
        <v>17.85</v>
      </c>
      <c r="O334" s="429">
        <f t="shared" ref="O334:O365" si="14">N334*2/3</f>
        <v>11.9</v>
      </c>
      <c r="P334" s="77"/>
      <c r="Q334" s="77"/>
    </row>
    <row r="335" ht="15" spans="1:17">
      <c r="A335" s="404" t="s">
        <v>1</v>
      </c>
      <c r="B335" s="22">
        <f>SUBTOTAL(3,$C$5:C335)</f>
        <v>331</v>
      </c>
      <c r="C335" s="76" t="s">
        <v>815</v>
      </c>
      <c r="D335" s="89" t="s">
        <v>835</v>
      </c>
      <c r="E335" s="77" t="s">
        <v>836</v>
      </c>
      <c r="F335" s="77" t="s">
        <v>837</v>
      </c>
      <c r="G335" s="77" t="s">
        <v>838</v>
      </c>
      <c r="H335" s="77">
        <v>8557024045</v>
      </c>
      <c r="I335" s="76" t="s">
        <v>507</v>
      </c>
      <c r="J335" s="96">
        <v>130016766021</v>
      </c>
      <c r="K335" s="97">
        <v>13.2</v>
      </c>
      <c r="L335" s="97">
        <v>13.6</v>
      </c>
      <c r="M335" s="97">
        <v>12.9</v>
      </c>
      <c r="N335" s="429">
        <f t="shared" si="12"/>
        <v>39.7</v>
      </c>
      <c r="O335" s="429">
        <f t="shared" si="14"/>
        <v>26.4666666666667</v>
      </c>
      <c r="P335" s="76"/>
      <c r="Q335" s="77"/>
    </row>
    <row r="336" ht="15" spans="1:17">
      <c r="A336" s="404" t="s">
        <v>1</v>
      </c>
      <c r="B336" s="22">
        <f>SUBTOTAL(3,$C$5:C336)</f>
        <v>332</v>
      </c>
      <c r="C336" s="76" t="s">
        <v>815</v>
      </c>
      <c r="D336" s="89" t="s">
        <v>835</v>
      </c>
      <c r="E336" s="77" t="s">
        <v>840</v>
      </c>
      <c r="F336" s="77" t="s">
        <v>841</v>
      </c>
      <c r="G336" s="77" t="s">
        <v>838</v>
      </c>
      <c r="H336" s="77">
        <v>7973807914</v>
      </c>
      <c r="I336" s="76" t="s">
        <v>507</v>
      </c>
      <c r="J336" s="96">
        <v>130016766032</v>
      </c>
      <c r="K336" s="97">
        <v>13.4</v>
      </c>
      <c r="L336" s="97">
        <v>13.65</v>
      </c>
      <c r="M336" s="97">
        <v>13.3</v>
      </c>
      <c r="N336" s="429">
        <f t="shared" si="12"/>
        <v>40.35</v>
      </c>
      <c r="O336" s="429">
        <f t="shared" si="14"/>
        <v>26.9</v>
      </c>
      <c r="P336" s="76"/>
      <c r="Q336" s="77"/>
    </row>
    <row r="337" ht="15" spans="1:17">
      <c r="A337" s="404" t="s">
        <v>1</v>
      </c>
      <c r="B337" s="22">
        <f>SUBTOTAL(3,$C$5:C337)</f>
        <v>333</v>
      </c>
      <c r="C337" s="76" t="s">
        <v>815</v>
      </c>
      <c r="D337" s="89" t="s">
        <v>842</v>
      </c>
      <c r="E337" s="77" t="s">
        <v>843</v>
      </c>
      <c r="F337" s="75" t="s">
        <v>844</v>
      </c>
      <c r="G337" s="77" t="s">
        <v>845</v>
      </c>
      <c r="H337" s="77">
        <v>9464824776</v>
      </c>
      <c r="I337" s="76" t="s">
        <v>507</v>
      </c>
      <c r="J337" s="96">
        <v>160037073727</v>
      </c>
      <c r="K337" s="97">
        <v>8.9</v>
      </c>
      <c r="L337" s="97">
        <v>9.3</v>
      </c>
      <c r="M337" s="97">
        <v>8.95</v>
      </c>
      <c r="N337" s="429">
        <f t="shared" si="12"/>
        <v>27.15</v>
      </c>
      <c r="O337" s="429">
        <f t="shared" si="14"/>
        <v>18.1</v>
      </c>
      <c r="P337" s="76"/>
      <c r="Q337" s="77"/>
    </row>
    <row r="338" ht="15" spans="1:17">
      <c r="A338" s="404" t="s">
        <v>1</v>
      </c>
      <c r="B338" s="22">
        <f>SUBTOTAL(3,$C$5:C338)</f>
        <v>334</v>
      </c>
      <c r="C338" s="76" t="s">
        <v>815</v>
      </c>
      <c r="D338" s="89" t="s">
        <v>842</v>
      </c>
      <c r="E338" s="77" t="s">
        <v>843</v>
      </c>
      <c r="F338" s="75" t="s">
        <v>844</v>
      </c>
      <c r="G338" s="77" t="s">
        <v>845</v>
      </c>
      <c r="H338" s="77">
        <v>9464824776</v>
      </c>
      <c r="I338" s="76" t="s">
        <v>507</v>
      </c>
      <c r="J338" s="96">
        <v>160037073955</v>
      </c>
      <c r="K338" s="97">
        <v>9.9</v>
      </c>
      <c r="L338" s="97">
        <v>10.2</v>
      </c>
      <c r="M338" s="97">
        <v>9.95</v>
      </c>
      <c r="N338" s="429">
        <f t="shared" si="12"/>
        <v>30.05</v>
      </c>
      <c r="O338" s="429">
        <f t="shared" si="14"/>
        <v>20.0333333333333</v>
      </c>
      <c r="P338" s="76"/>
      <c r="Q338" s="77"/>
    </row>
    <row r="339" ht="15" spans="1:17">
      <c r="A339" s="404" t="s">
        <v>1</v>
      </c>
      <c r="B339" s="22">
        <f>SUBTOTAL(3,$C$5:C339)</f>
        <v>335</v>
      </c>
      <c r="C339" s="76" t="s">
        <v>815</v>
      </c>
      <c r="D339" s="467" t="s">
        <v>842</v>
      </c>
      <c r="E339" s="77" t="s">
        <v>846</v>
      </c>
      <c r="F339" s="75" t="s">
        <v>844</v>
      </c>
      <c r="G339" s="76" t="s">
        <v>845</v>
      </c>
      <c r="H339" s="77">
        <v>9463334301</v>
      </c>
      <c r="I339" s="76" t="s">
        <v>847</v>
      </c>
      <c r="J339" s="96">
        <v>160037073740</v>
      </c>
      <c r="K339" s="97">
        <v>6.72</v>
      </c>
      <c r="L339" s="97">
        <v>6.9</v>
      </c>
      <c r="M339" s="97">
        <v>6.8</v>
      </c>
      <c r="N339" s="429">
        <f t="shared" si="12"/>
        <v>20.42</v>
      </c>
      <c r="O339" s="429">
        <f t="shared" si="14"/>
        <v>13.6133333333333</v>
      </c>
      <c r="P339" s="76"/>
      <c r="Q339" s="77"/>
    </row>
    <row r="340" ht="15" spans="1:17">
      <c r="A340" s="404" t="s">
        <v>1</v>
      </c>
      <c r="B340" s="22">
        <f>SUBTOTAL(3,$C$5:C340)</f>
        <v>336</v>
      </c>
      <c r="C340" s="77" t="s">
        <v>848</v>
      </c>
      <c r="D340" s="77" t="s">
        <v>849</v>
      </c>
      <c r="E340" s="77" t="s">
        <v>850</v>
      </c>
      <c r="F340" s="75" t="s">
        <v>851</v>
      </c>
      <c r="G340" s="77" t="s">
        <v>849</v>
      </c>
      <c r="H340" s="77">
        <v>9592721010</v>
      </c>
      <c r="I340" s="76" t="s">
        <v>820</v>
      </c>
      <c r="J340" s="117" t="s">
        <v>852</v>
      </c>
      <c r="K340" s="97">
        <v>7.1</v>
      </c>
      <c r="L340" s="97">
        <v>7.9</v>
      </c>
      <c r="M340" s="97">
        <v>7.5</v>
      </c>
      <c r="N340" s="429">
        <f t="shared" si="12"/>
        <v>22.5</v>
      </c>
      <c r="O340" s="429">
        <f t="shared" si="14"/>
        <v>15</v>
      </c>
      <c r="P340" s="76"/>
      <c r="Q340" s="77"/>
    </row>
    <row r="341" ht="15" spans="1:17">
      <c r="A341" s="404" t="s">
        <v>1</v>
      </c>
      <c r="B341" s="22">
        <f>SUBTOTAL(3,$C$5:C341)</f>
        <v>337</v>
      </c>
      <c r="C341" s="77" t="s">
        <v>848</v>
      </c>
      <c r="D341" s="77" t="s">
        <v>849</v>
      </c>
      <c r="E341" s="77" t="s">
        <v>850</v>
      </c>
      <c r="F341" s="75" t="s">
        <v>851</v>
      </c>
      <c r="G341" s="77" t="s">
        <v>849</v>
      </c>
      <c r="H341" s="77">
        <v>9592721010</v>
      </c>
      <c r="I341" s="76" t="s">
        <v>820</v>
      </c>
      <c r="J341" s="117" t="s">
        <v>853</v>
      </c>
      <c r="K341" s="97">
        <v>8</v>
      </c>
      <c r="L341" s="97">
        <v>8.5</v>
      </c>
      <c r="M341" s="97">
        <v>7.9</v>
      </c>
      <c r="N341" s="429">
        <f t="shared" si="12"/>
        <v>24.4</v>
      </c>
      <c r="O341" s="429">
        <f t="shared" si="14"/>
        <v>16.2666666666667</v>
      </c>
      <c r="P341" s="77"/>
      <c r="Q341" s="77"/>
    </row>
    <row r="342" ht="15" spans="1:17">
      <c r="A342" s="404" t="s">
        <v>1</v>
      </c>
      <c r="B342" s="22">
        <f>SUBTOTAL(3,$C$5:C342)</f>
        <v>338</v>
      </c>
      <c r="C342" s="77" t="s">
        <v>848</v>
      </c>
      <c r="D342" s="77" t="s">
        <v>849</v>
      </c>
      <c r="E342" s="77" t="s">
        <v>854</v>
      </c>
      <c r="F342" s="75" t="s">
        <v>855</v>
      </c>
      <c r="G342" s="76" t="s">
        <v>856</v>
      </c>
      <c r="H342" s="77">
        <v>9463705537</v>
      </c>
      <c r="I342" s="76" t="s">
        <v>857</v>
      </c>
      <c r="J342" s="117" t="s">
        <v>858</v>
      </c>
      <c r="K342" s="97">
        <v>14.8</v>
      </c>
      <c r="L342" s="97">
        <v>16.6</v>
      </c>
      <c r="M342" s="97">
        <v>15.5</v>
      </c>
      <c r="N342" s="429">
        <f t="shared" si="12"/>
        <v>46.9</v>
      </c>
      <c r="O342" s="429">
        <f t="shared" si="14"/>
        <v>31.2666666666667</v>
      </c>
      <c r="P342" s="77"/>
      <c r="Q342" s="77"/>
    </row>
    <row r="343" ht="15" spans="1:17">
      <c r="A343" s="404" t="s">
        <v>1</v>
      </c>
      <c r="B343" s="22">
        <f>SUBTOTAL(3,$C$5:C343)</f>
        <v>339</v>
      </c>
      <c r="C343" s="77" t="s">
        <v>848</v>
      </c>
      <c r="D343" s="77" t="s">
        <v>849</v>
      </c>
      <c r="E343" s="77" t="s">
        <v>854</v>
      </c>
      <c r="F343" s="75" t="s">
        <v>855</v>
      </c>
      <c r="G343" s="76" t="s">
        <v>856</v>
      </c>
      <c r="H343" s="77">
        <v>9463705537</v>
      </c>
      <c r="I343" s="76" t="s">
        <v>857</v>
      </c>
      <c r="J343" s="117" t="s">
        <v>859</v>
      </c>
      <c r="K343" s="97">
        <v>14.5</v>
      </c>
      <c r="L343" s="97">
        <v>15.8</v>
      </c>
      <c r="M343" s="97">
        <v>15</v>
      </c>
      <c r="N343" s="429">
        <f t="shared" si="12"/>
        <v>45.3</v>
      </c>
      <c r="O343" s="429">
        <f t="shared" si="14"/>
        <v>30.2</v>
      </c>
      <c r="P343" s="77"/>
      <c r="Q343" s="77"/>
    </row>
    <row r="344" ht="15" spans="1:17">
      <c r="A344" s="404" t="s">
        <v>1</v>
      </c>
      <c r="B344" s="22">
        <f>SUBTOTAL(3,$C$5:C344)</f>
        <v>340</v>
      </c>
      <c r="C344" s="77" t="s">
        <v>848</v>
      </c>
      <c r="D344" s="77" t="s">
        <v>849</v>
      </c>
      <c r="E344" s="77" t="s">
        <v>774</v>
      </c>
      <c r="F344" s="77" t="s">
        <v>860</v>
      </c>
      <c r="G344" s="77" t="s">
        <v>861</v>
      </c>
      <c r="H344" s="77">
        <v>7986711174</v>
      </c>
      <c r="I344" s="76" t="s">
        <v>820</v>
      </c>
      <c r="J344" s="117" t="s">
        <v>862</v>
      </c>
      <c r="K344" s="97">
        <v>8.1</v>
      </c>
      <c r="L344" s="97">
        <v>8.5</v>
      </c>
      <c r="M344" s="97">
        <v>7.6</v>
      </c>
      <c r="N344" s="429">
        <f t="shared" si="12"/>
        <v>24.2</v>
      </c>
      <c r="O344" s="429">
        <f t="shared" si="14"/>
        <v>16.1333333333333</v>
      </c>
      <c r="P344" s="77"/>
      <c r="Q344" s="77"/>
    </row>
    <row r="345" ht="15" spans="1:17">
      <c r="A345" s="404" t="s">
        <v>1</v>
      </c>
      <c r="B345" s="22">
        <f>SUBTOTAL(3,$C$5:C345)</f>
        <v>341</v>
      </c>
      <c r="C345" s="77" t="s">
        <v>848</v>
      </c>
      <c r="D345" s="77" t="s">
        <v>863</v>
      </c>
      <c r="E345" s="77" t="s">
        <v>864</v>
      </c>
      <c r="F345" s="77" t="s">
        <v>865</v>
      </c>
      <c r="G345" s="77" t="s">
        <v>866</v>
      </c>
      <c r="H345" s="77">
        <v>8264515827</v>
      </c>
      <c r="I345" s="76" t="s">
        <v>820</v>
      </c>
      <c r="J345" s="117" t="s">
        <v>867</v>
      </c>
      <c r="K345" s="97">
        <v>7.4</v>
      </c>
      <c r="L345" s="97">
        <v>7.8</v>
      </c>
      <c r="M345" s="97">
        <v>7.3</v>
      </c>
      <c r="N345" s="429">
        <f t="shared" si="12"/>
        <v>22.5</v>
      </c>
      <c r="O345" s="429">
        <f t="shared" si="14"/>
        <v>15</v>
      </c>
      <c r="P345" s="77"/>
      <c r="Q345" s="77"/>
    </row>
    <row r="346" ht="15" spans="1:17">
      <c r="A346" s="404" t="s">
        <v>1</v>
      </c>
      <c r="B346" s="22">
        <f>SUBTOTAL(3,$C$5:C346)</f>
        <v>342</v>
      </c>
      <c r="C346" s="77" t="s">
        <v>848</v>
      </c>
      <c r="D346" s="77" t="s">
        <v>863</v>
      </c>
      <c r="E346" s="77" t="s">
        <v>787</v>
      </c>
      <c r="F346" s="77" t="s">
        <v>868</v>
      </c>
      <c r="G346" s="77" t="s">
        <v>869</v>
      </c>
      <c r="H346" s="77">
        <v>9465146225</v>
      </c>
      <c r="I346" s="76" t="s">
        <v>857</v>
      </c>
      <c r="J346" s="117" t="s">
        <v>870</v>
      </c>
      <c r="K346" s="97">
        <v>13.9</v>
      </c>
      <c r="L346" s="97">
        <v>15.6</v>
      </c>
      <c r="M346" s="97">
        <v>15</v>
      </c>
      <c r="N346" s="429">
        <f t="shared" si="12"/>
        <v>44.5</v>
      </c>
      <c r="O346" s="429">
        <f t="shared" si="14"/>
        <v>29.6666666666667</v>
      </c>
      <c r="P346" s="77"/>
      <c r="Q346" s="77"/>
    </row>
    <row r="347" ht="15" spans="1:19">
      <c r="A347" s="404" t="s">
        <v>1</v>
      </c>
      <c r="B347" s="22">
        <f>SUBTOTAL(3,$C$5:C347)</f>
        <v>343</v>
      </c>
      <c r="C347" s="77" t="s">
        <v>848</v>
      </c>
      <c r="D347" s="77" t="s">
        <v>871</v>
      </c>
      <c r="E347" s="411" t="s">
        <v>619</v>
      </c>
      <c r="F347" s="411" t="s">
        <v>872</v>
      </c>
      <c r="G347" s="77" t="s">
        <v>871</v>
      </c>
      <c r="H347" s="411">
        <v>0</v>
      </c>
      <c r="I347" s="76" t="s">
        <v>857</v>
      </c>
      <c r="J347" s="432">
        <v>200572</v>
      </c>
      <c r="K347" s="429">
        <v>14</v>
      </c>
      <c r="L347" s="429">
        <v>15.8</v>
      </c>
      <c r="M347" s="429">
        <v>15.1</v>
      </c>
      <c r="N347" s="429">
        <f t="shared" si="12"/>
        <v>44.9</v>
      </c>
      <c r="O347" s="429">
        <f t="shared" si="14"/>
        <v>29.9333333333333</v>
      </c>
      <c r="P347" s="411"/>
      <c r="Q347" s="411"/>
      <c r="R347" s="403"/>
      <c r="S347" s="442"/>
    </row>
    <row r="348" ht="15" spans="1:17">
      <c r="A348" s="404" t="s">
        <v>1</v>
      </c>
      <c r="B348" s="22">
        <f>SUBTOTAL(3,$C$5:C348)</f>
        <v>344</v>
      </c>
      <c r="C348" s="77" t="s">
        <v>848</v>
      </c>
      <c r="D348" s="77" t="s">
        <v>873</v>
      </c>
      <c r="E348" s="77" t="s">
        <v>218</v>
      </c>
      <c r="F348" s="77" t="s">
        <v>874</v>
      </c>
      <c r="G348" s="329" t="s">
        <v>875</v>
      </c>
      <c r="H348" s="77">
        <v>9117972318</v>
      </c>
      <c r="I348" s="76" t="s">
        <v>857</v>
      </c>
      <c r="J348" s="96" t="s">
        <v>876</v>
      </c>
      <c r="K348" s="489">
        <v>1.2</v>
      </c>
      <c r="L348" s="97">
        <v>9.5</v>
      </c>
      <c r="M348" s="97">
        <v>10.35</v>
      </c>
      <c r="N348" s="429">
        <f t="shared" si="12"/>
        <v>21.05</v>
      </c>
      <c r="O348" s="429">
        <f t="shared" si="14"/>
        <v>14.0333333333333</v>
      </c>
      <c r="P348" s="77"/>
      <c r="Q348" s="77"/>
    </row>
    <row r="349" ht="15" spans="1:17">
      <c r="A349" s="404" t="s">
        <v>1</v>
      </c>
      <c r="B349" s="22">
        <f>SUBTOTAL(3,$C$5:C349)</f>
        <v>345</v>
      </c>
      <c r="C349" s="77" t="s">
        <v>848</v>
      </c>
      <c r="D349" s="77" t="s">
        <v>873</v>
      </c>
      <c r="E349" s="77" t="s">
        <v>708</v>
      </c>
      <c r="F349" s="77" t="s">
        <v>752</v>
      </c>
      <c r="G349" s="329" t="s">
        <v>877</v>
      </c>
      <c r="H349" s="77">
        <v>9781302243</v>
      </c>
      <c r="I349" s="76" t="s">
        <v>820</v>
      </c>
      <c r="J349" s="96" t="s">
        <v>878</v>
      </c>
      <c r="K349" s="97">
        <v>7.9</v>
      </c>
      <c r="L349" s="97">
        <v>8.2</v>
      </c>
      <c r="M349" s="97">
        <v>8</v>
      </c>
      <c r="N349" s="429">
        <f t="shared" si="12"/>
        <v>24.1</v>
      </c>
      <c r="O349" s="429">
        <f t="shared" si="14"/>
        <v>16.0666666666667</v>
      </c>
      <c r="P349" s="77"/>
      <c r="Q349" s="77"/>
    </row>
    <row r="350" ht="15" spans="1:17">
      <c r="A350" s="404" t="s">
        <v>1</v>
      </c>
      <c r="B350" s="22">
        <f>SUBTOTAL(3,$C$5:C350)</f>
        <v>346</v>
      </c>
      <c r="C350" s="77" t="s">
        <v>848</v>
      </c>
      <c r="D350" s="77" t="s">
        <v>873</v>
      </c>
      <c r="E350" s="77" t="s">
        <v>635</v>
      </c>
      <c r="F350" s="77" t="s">
        <v>150</v>
      </c>
      <c r="G350" s="77" t="s">
        <v>879</v>
      </c>
      <c r="H350" s="77">
        <v>9463905383</v>
      </c>
      <c r="I350" s="76" t="s">
        <v>820</v>
      </c>
      <c r="J350" s="96" t="s">
        <v>880</v>
      </c>
      <c r="K350" s="97">
        <v>7.33</v>
      </c>
      <c r="L350" s="97">
        <v>7.7</v>
      </c>
      <c r="M350" s="97">
        <v>7.9</v>
      </c>
      <c r="N350" s="429">
        <f t="shared" si="12"/>
        <v>22.93</v>
      </c>
      <c r="O350" s="429">
        <f t="shared" si="14"/>
        <v>15.2866666666667</v>
      </c>
      <c r="P350" s="77"/>
      <c r="Q350" s="77"/>
    </row>
    <row r="351" ht="15" spans="1:17">
      <c r="A351" s="404" t="s">
        <v>1</v>
      </c>
      <c r="B351" s="22">
        <f>SUBTOTAL(3,$C$5:C351)</f>
        <v>347</v>
      </c>
      <c r="C351" s="77" t="s">
        <v>848</v>
      </c>
      <c r="D351" s="77" t="s">
        <v>873</v>
      </c>
      <c r="E351" s="77" t="s">
        <v>218</v>
      </c>
      <c r="F351" s="77" t="s">
        <v>874</v>
      </c>
      <c r="G351" s="329" t="s">
        <v>875</v>
      </c>
      <c r="H351" s="77">
        <v>9417972318</v>
      </c>
      <c r="I351" s="76" t="s">
        <v>881</v>
      </c>
      <c r="J351" s="96" t="s">
        <v>882</v>
      </c>
      <c r="K351" s="97">
        <v>7.5</v>
      </c>
      <c r="L351" s="97">
        <v>7.2</v>
      </c>
      <c r="M351" s="97">
        <v>7.4</v>
      </c>
      <c r="N351" s="429">
        <f t="shared" si="12"/>
        <v>22.1</v>
      </c>
      <c r="O351" s="429">
        <f t="shared" si="14"/>
        <v>14.7333333333333</v>
      </c>
      <c r="P351" s="77"/>
      <c r="Q351" s="77"/>
    </row>
    <row r="352" ht="15" spans="1:17">
      <c r="A352" s="404" t="s">
        <v>1</v>
      </c>
      <c r="B352" s="22">
        <f>SUBTOTAL(3,$C$5:C352)</f>
        <v>348</v>
      </c>
      <c r="C352" s="77" t="s">
        <v>848</v>
      </c>
      <c r="D352" s="77" t="s">
        <v>873</v>
      </c>
      <c r="E352" s="404" t="s">
        <v>635</v>
      </c>
      <c r="F352" s="77" t="s">
        <v>150</v>
      </c>
      <c r="G352" s="77" t="s">
        <v>879</v>
      </c>
      <c r="H352" s="77">
        <v>9463905383</v>
      </c>
      <c r="I352" s="76" t="s">
        <v>321</v>
      </c>
      <c r="J352" s="117" t="s">
        <v>883</v>
      </c>
      <c r="K352" s="97">
        <v>7.2</v>
      </c>
      <c r="L352" s="97">
        <v>6.9</v>
      </c>
      <c r="M352" s="97">
        <v>6.5</v>
      </c>
      <c r="N352" s="429">
        <f t="shared" si="12"/>
        <v>20.6</v>
      </c>
      <c r="O352" s="429">
        <f t="shared" si="14"/>
        <v>13.7333333333333</v>
      </c>
      <c r="P352" s="77"/>
      <c r="Q352" s="77"/>
    </row>
    <row r="353" ht="15" spans="1:17">
      <c r="A353" s="404" t="s">
        <v>1</v>
      </c>
      <c r="B353" s="22">
        <f>SUBTOTAL(3,$C$5:C353)</f>
        <v>349</v>
      </c>
      <c r="C353" s="77" t="s">
        <v>848</v>
      </c>
      <c r="D353" s="77" t="s">
        <v>873</v>
      </c>
      <c r="E353" s="77" t="s">
        <v>382</v>
      </c>
      <c r="F353" s="77" t="s">
        <v>570</v>
      </c>
      <c r="G353" s="77" t="s">
        <v>879</v>
      </c>
      <c r="H353" s="77">
        <v>6283569152</v>
      </c>
      <c r="I353" s="76" t="s">
        <v>820</v>
      </c>
      <c r="J353" s="117" t="s">
        <v>884</v>
      </c>
      <c r="K353" s="97">
        <v>7.5</v>
      </c>
      <c r="L353" s="97">
        <v>7.1</v>
      </c>
      <c r="M353" s="97">
        <v>7.4</v>
      </c>
      <c r="N353" s="429">
        <f t="shared" si="12"/>
        <v>22</v>
      </c>
      <c r="O353" s="429">
        <f t="shared" si="14"/>
        <v>14.6666666666667</v>
      </c>
      <c r="P353" s="77"/>
      <c r="Q353" s="77"/>
    </row>
    <row r="354" ht="15" spans="1:17">
      <c r="A354" s="404" t="s">
        <v>1</v>
      </c>
      <c r="B354" s="22">
        <f>SUBTOTAL(3,$C$5:C354)</f>
        <v>350</v>
      </c>
      <c r="C354" s="77" t="s">
        <v>848</v>
      </c>
      <c r="D354" s="77" t="s">
        <v>873</v>
      </c>
      <c r="E354" s="77" t="s">
        <v>885</v>
      </c>
      <c r="F354" s="77" t="s">
        <v>886</v>
      </c>
      <c r="G354" s="77" t="s">
        <v>879</v>
      </c>
      <c r="H354" s="77">
        <v>9855636852</v>
      </c>
      <c r="I354" s="76" t="s">
        <v>321</v>
      </c>
      <c r="J354" s="117" t="s">
        <v>887</v>
      </c>
      <c r="K354" s="97">
        <v>7.6</v>
      </c>
      <c r="L354" s="97">
        <v>7</v>
      </c>
      <c r="M354" s="97">
        <v>7.4</v>
      </c>
      <c r="N354" s="429">
        <f t="shared" si="12"/>
        <v>22</v>
      </c>
      <c r="O354" s="429">
        <f t="shared" si="14"/>
        <v>14.6666666666667</v>
      </c>
      <c r="P354" s="77"/>
      <c r="Q354" s="77"/>
    </row>
    <row r="355" ht="15" spans="1:17">
      <c r="A355" s="404" t="s">
        <v>1</v>
      </c>
      <c r="B355" s="22">
        <f>SUBTOTAL(3,$C$5:C355)</f>
        <v>351</v>
      </c>
      <c r="C355" s="77" t="s">
        <v>848</v>
      </c>
      <c r="D355" s="77" t="s">
        <v>873</v>
      </c>
      <c r="E355" s="77" t="s">
        <v>262</v>
      </c>
      <c r="F355" s="77" t="s">
        <v>886</v>
      </c>
      <c r="G355" s="77" t="s">
        <v>879</v>
      </c>
      <c r="H355" s="77">
        <v>9855636852</v>
      </c>
      <c r="I355" s="76" t="s">
        <v>321</v>
      </c>
      <c r="J355" s="117" t="s">
        <v>888</v>
      </c>
      <c r="K355" s="97">
        <v>8.7</v>
      </c>
      <c r="L355" s="97">
        <v>8.2</v>
      </c>
      <c r="M355" s="97">
        <v>8.4</v>
      </c>
      <c r="N355" s="429">
        <f t="shared" si="12"/>
        <v>25.3</v>
      </c>
      <c r="O355" s="429">
        <f t="shared" si="14"/>
        <v>16.8666666666667</v>
      </c>
      <c r="P355" s="77"/>
      <c r="Q355" s="77"/>
    </row>
    <row r="356" ht="15" spans="1:17">
      <c r="A356" s="404" t="s">
        <v>1</v>
      </c>
      <c r="B356" s="22">
        <f>SUBTOTAL(3,$C$5:C356)</f>
        <v>352</v>
      </c>
      <c r="C356" s="77" t="s">
        <v>848</v>
      </c>
      <c r="D356" s="77" t="s">
        <v>873</v>
      </c>
      <c r="E356" s="77" t="s">
        <v>885</v>
      </c>
      <c r="F356" s="77" t="s">
        <v>886</v>
      </c>
      <c r="G356" s="77" t="s">
        <v>879</v>
      </c>
      <c r="H356" s="77">
        <v>9855636852</v>
      </c>
      <c r="I356" s="76" t="s">
        <v>820</v>
      </c>
      <c r="J356" s="117" t="s">
        <v>889</v>
      </c>
      <c r="K356" s="97">
        <v>7.2</v>
      </c>
      <c r="L356" s="97">
        <v>6.8</v>
      </c>
      <c r="M356" s="97">
        <v>7</v>
      </c>
      <c r="N356" s="429">
        <f t="shared" si="12"/>
        <v>21</v>
      </c>
      <c r="O356" s="429">
        <f t="shared" si="14"/>
        <v>14</v>
      </c>
      <c r="P356" s="77"/>
      <c r="Q356" s="77"/>
    </row>
    <row r="357" ht="15" spans="1:17">
      <c r="A357" s="404" t="s">
        <v>1</v>
      </c>
      <c r="B357" s="22">
        <f>SUBTOTAL(3,$C$5:C357)</f>
        <v>353</v>
      </c>
      <c r="C357" s="77" t="s">
        <v>848</v>
      </c>
      <c r="D357" s="77" t="s">
        <v>873</v>
      </c>
      <c r="E357" s="77" t="s">
        <v>262</v>
      </c>
      <c r="F357" s="77" t="s">
        <v>886</v>
      </c>
      <c r="G357" s="77" t="s">
        <v>879</v>
      </c>
      <c r="H357" s="77">
        <v>9855636852</v>
      </c>
      <c r="I357" s="76" t="s">
        <v>820</v>
      </c>
      <c r="J357" s="117" t="s">
        <v>890</v>
      </c>
      <c r="K357" s="97">
        <v>7</v>
      </c>
      <c r="L357" s="97">
        <v>6.5</v>
      </c>
      <c r="M357" s="97">
        <v>6.9</v>
      </c>
      <c r="N357" s="429">
        <f t="shared" si="12"/>
        <v>20.4</v>
      </c>
      <c r="O357" s="429">
        <f t="shared" si="14"/>
        <v>13.6</v>
      </c>
      <c r="P357" s="77"/>
      <c r="Q357" s="77"/>
    </row>
    <row r="358" ht="15" spans="1:17">
      <c r="A358" s="404" t="s">
        <v>1</v>
      </c>
      <c r="B358" s="22">
        <f>SUBTOTAL(3,$C$5:C358)</f>
        <v>354</v>
      </c>
      <c r="C358" s="77" t="s">
        <v>848</v>
      </c>
      <c r="D358" s="77" t="s">
        <v>891</v>
      </c>
      <c r="E358" s="77" t="s">
        <v>831</v>
      </c>
      <c r="F358" s="77" t="s">
        <v>892</v>
      </c>
      <c r="G358" s="77" t="s">
        <v>893</v>
      </c>
      <c r="H358" s="77">
        <v>9876083115</v>
      </c>
      <c r="I358" s="76" t="s">
        <v>321</v>
      </c>
      <c r="J358" s="117" t="s">
        <v>894</v>
      </c>
      <c r="K358" s="97">
        <v>8.3</v>
      </c>
      <c r="L358" s="97">
        <v>9.5</v>
      </c>
      <c r="M358" s="97">
        <v>8.5</v>
      </c>
      <c r="N358" s="429">
        <f t="shared" si="12"/>
        <v>26.3</v>
      </c>
      <c r="O358" s="429">
        <f t="shared" si="14"/>
        <v>17.5333333333333</v>
      </c>
      <c r="P358" s="77"/>
      <c r="Q358" s="77"/>
    </row>
    <row r="359" ht="15" spans="1:17">
      <c r="A359" s="404" t="s">
        <v>1</v>
      </c>
      <c r="B359" s="22">
        <f>SUBTOTAL(3,$C$5:C359)</f>
        <v>355</v>
      </c>
      <c r="C359" s="77" t="s">
        <v>848</v>
      </c>
      <c r="D359" s="77" t="s">
        <v>891</v>
      </c>
      <c r="E359" s="77" t="s">
        <v>285</v>
      </c>
      <c r="F359" s="77" t="s">
        <v>864</v>
      </c>
      <c r="G359" s="77" t="s">
        <v>895</v>
      </c>
      <c r="H359" s="77">
        <v>9942100009</v>
      </c>
      <c r="I359" s="76" t="s">
        <v>820</v>
      </c>
      <c r="J359" s="117" t="s">
        <v>896</v>
      </c>
      <c r="K359" s="97">
        <v>7.7</v>
      </c>
      <c r="L359" s="97">
        <v>8</v>
      </c>
      <c r="M359" s="97">
        <v>7.8</v>
      </c>
      <c r="N359" s="429">
        <f t="shared" si="12"/>
        <v>23.5</v>
      </c>
      <c r="O359" s="429">
        <f t="shared" si="14"/>
        <v>15.6666666666667</v>
      </c>
      <c r="P359" s="77"/>
      <c r="Q359" s="77"/>
    </row>
    <row r="360" ht="15" spans="1:17">
      <c r="A360" s="404" t="s">
        <v>1</v>
      </c>
      <c r="B360" s="22">
        <f>SUBTOTAL(3,$C$5:C360)</f>
        <v>356</v>
      </c>
      <c r="C360" s="77" t="s">
        <v>848</v>
      </c>
      <c r="D360" s="77" t="s">
        <v>897</v>
      </c>
      <c r="E360" s="77" t="s">
        <v>836</v>
      </c>
      <c r="F360" s="77" t="s">
        <v>898</v>
      </c>
      <c r="G360" s="77" t="s">
        <v>899</v>
      </c>
      <c r="H360" s="77">
        <v>9464727790</v>
      </c>
      <c r="I360" s="76" t="s">
        <v>820</v>
      </c>
      <c r="J360" s="117" t="s">
        <v>900</v>
      </c>
      <c r="K360" s="97">
        <v>7.41</v>
      </c>
      <c r="L360" s="97">
        <v>7</v>
      </c>
      <c r="M360" s="97">
        <v>7.3</v>
      </c>
      <c r="N360" s="429">
        <f t="shared" si="12"/>
        <v>21.71</v>
      </c>
      <c r="O360" s="429">
        <f t="shared" si="14"/>
        <v>14.4733333333333</v>
      </c>
      <c r="P360" s="77"/>
      <c r="Q360" s="77"/>
    </row>
    <row r="361" ht="15" spans="1:17">
      <c r="A361" s="404" t="s">
        <v>1</v>
      </c>
      <c r="B361" s="22">
        <f>SUBTOTAL(3,$C$5:C361)</f>
        <v>357</v>
      </c>
      <c r="C361" s="77" t="s">
        <v>848</v>
      </c>
      <c r="D361" s="77" t="s">
        <v>901</v>
      </c>
      <c r="E361" s="487" t="s">
        <v>902</v>
      </c>
      <c r="F361" s="77" t="s">
        <v>903</v>
      </c>
      <c r="G361" s="77" t="s">
        <v>904</v>
      </c>
      <c r="H361" s="77">
        <v>9814371965</v>
      </c>
      <c r="I361" s="76" t="s">
        <v>857</v>
      </c>
      <c r="J361" s="117" t="s">
        <v>905</v>
      </c>
      <c r="K361" s="97">
        <v>14.5</v>
      </c>
      <c r="L361" s="97">
        <v>12.3</v>
      </c>
      <c r="M361" s="97">
        <v>13.9</v>
      </c>
      <c r="N361" s="429">
        <f t="shared" si="12"/>
        <v>40.7</v>
      </c>
      <c r="O361" s="429">
        <f t="shared" si="14"/>
        <v>27.1333333333333</v>
      </c>
      <c r="P361" s="77"/>
      <c r="Q361" s="77"/>
    </row>
    <row r="362" ht="15" spans="1:17">
      <c r="A362" s="404" t="s">
        <v>1</v>
      </c>
      <c r="B362" s="22">
        <f>SUBTOTAL(3,$C$5:C362)</f>
        <v>358</v>
      </c>
      <c r="C362" s="77" t="s">
        <v>848</v>
      </c>
      <c r="D362" s="77" t="s">
        <v>848</v>
      </c>
      <c r="E362" s="77" t="s">
        <v>707</v>
      </c>
      <c r="F362" s="77" t="s">
        <v>598</v>
      </c>
      <c r="G362" s="77" t="s">
        <v>906</v>
      </c>
      <c r="H362" s="77">
        <v>6280949050</v>
      </c>
      <c r="I362" s="76" t="s">
        <v>820</v>
      </c>
      <c r="J362" s="117" t="s">
        <v>905</v>
      </c>
      <c r="K362" s="97">
        <v>6.93</v>
      </c>
      <c r="L362" s="97">
        <v>7.34</v>
      </c>
      <c r="M362" s="97">
        <v>7.1</v>
      </c>
      <c r="N362" s="429">
        <f t="shared" si="12"/>
        <v>21.37</v>
      </c>
      <c r="O362" s="429">
        <f t="shared" si="14"/>
        <v>14.2466666666667</v>
      </c>
      <c r="P362" s="77"/>
      <c r="Q362" s="77"/>
    </row>
    <row r="363" ht="15" spans="1:17">
      <c r="A363" s="404" t="s">
        <v>1</v>
      </c>
      <c r="B363" s="22">
        <f>SUBTOTAL(3,$C$5:C363)</f>
        <v>359</v>
      </c>
      <c r="C363" s="77" t="s">
        <v>848</v>
      </c>
      <c r="D363" s="77" t="s">
        <v>848</v>
      </c>
      <c r="E363" s="77" t="s">
        <v>907</v>
      </c>
      <c r="F363" s="77" t="s">
        <v>908</v>
      </c>
      <c r="G363" s="77" t="s">
        <v>909</v>
      </c>
      <c r="H363" s="77">
        <v>9877087019</v>
      </c>
      <c r="I363" s="76" t="s">
        <v>820</v>
      </c>
      <c r="J363" s="117" t="s">
        <v>905</v>
      </c>
      <c r="K363" s="97">
        <v>7.8</v>
      </c>
      <c r="L363" s="97">
        <v>8.4</v>
      </c>
      <c r="M363" s="97">
        <v>7.93</v>
      </c>
      <c r="N363" s="429">
        <f t="shared" si="12"/>
        <v>24.13</v>
      </c>
      <c r="O363" s="429">
        <f t="shared" si="14"/>
        <v>16.0866666666667</v>
      </c>
      <c r="P363" s="77"/>
      <c r="Q363" s="77"/>
    </row>
    <row r="364" ht="15" spans="1:17">
      <c r="A364" s="404" t="s">
        <v>1</v>
      </c>
      <c r="B364" s="22">
        <f>SUBTOTAL(3,$C$5:C364)</f>
        <v>360</v>
      </c>
      <c r="C364" s="77" t="s">
        <v>848</v>
      </c>
      <c r="D364" s="77" t="s">
        <v>848</v>
      </c>
      <c r="E364" s="77" t="s">
        <v>824</v>
      </c>
      <c r="F364" s="77" t="s">
        <v>910</v>
      </c>
      <c r="G364" s="77" t="s">
        <v>911</v>
      </c>
      <c r="H364" s="77">
        <v>9915720922</v>
      </c>
      <c r="I364" s="76" t="s">
        <v>820</v>
      </c>
      <c r="J364" s="117" t="s">
        <v>905</v>
      </c>
      <c r="K364" s="97">
        <v>7</v>
      </c>
      <c r="L364" s="97">
        <v>6.5</v>
      </c>
      <c r="M364" s="97">
        <v>6.8</v>
      </c>
      <c r="N364" s="429">
        <f t="shared" si="12"/>
        <v>20.3</v>
      </c>
      <c r="O364" s="429">
        <f t="shared" si="14"/>
        <v>13.5333333333333</v>
      </c>
      <c r="P364" s="77"/>
      <c r="Q364" s="77"/>
    </row>
    <row r="365" ht="15" spans="1:17">
      <c r="A365" s="404" t="s">
        <v>1</v>
      </c>
      <c r="B365" s="22">
        <f>SUBTOTAL(3,$C$5:C365)</f>
        <v>361</v>
      </c>
      <c r="C365" s="77" t="s">
        <v>848</v>
      </c>
      <c r="D365" s="77" t="s">
        <v>848</v>
      </c>
      <c r="E365" s="77" t="s">
        <v>583</v>
      </c>
      <c r="F365" s="77" t="s">
        <v>912</v>
      </c>
      <c r="G365" s="77" t="s">
        <v>913</v>
      </c>
      <c r="H365" s="77">
        <v>9872128976</v>
      </c>
      <c r="I365" s="76" t="s">
        <v>820</v>
      </c>
      <c r="J365" s="117" t="s">
        <v>905</v>
      </c>
      <c r="K365" s="97">
        <v>6.25</v>
      </c>
      <c r="L365" s="97">
        <v>6.5</v>
      </c>
      <c r="M365" s="97">
        <v>6.3</v>
      </c>
      <c r="N365" s="429">
        <f t="shared" si="12"/>
        <v>19.05</v>
      </c>
      <c r="O365" s="429">
        <f t="shared" si="14"/>
        <v>12.7</v>
      </c>
      <c r="P365" s="77"/>
      <c r="Q365" s="77"/>
    </row>
    <row r="366" ht="15" spans="1:17">
      <c r="A366" s="404" t="s">
        <v>1</v>
      </c>
      <c r="B366" s="22">
        <f>SUBTOTAL(3,$C$5:C366)</f>
        <v>362</v>
      </c>
      <c r="C366" s="77" t="s">
        <v>848</v>
      </c>
      <c r="D366" s="77" t="s">
        <v>848</v>
      </c>
      <c r="E366" s="77" t="s">
        <v>649</v>
      </c>
      <c r="F366" s="77" t="s">
        <v>914</v>
      </c>
      <c r="G366" s="77" t="s">
        <v>915</v>
      </c>
      <c r="H366" s="77">
        <v>9464119745</v>
      </c>
      <c r="I366" s="76" t="s">
        <v>820</v>
      </c>
      <c r="J366" s="117" t="s">
        <v>905</v>
      </c>
      <c r="K366" s="97">
        <v>6.25</v>
      </c>
      <c r="L366" s="97">
        <v>5.35</v>
      </c>
      <c r="M366" s="97">
        <v>6.15</v>
      </c>
      <c r="N366" s="429">
        <f t="shared" si="12"/>
        <v>17.75</v>
      </c>
      <c r="O366" s="429">
        <f t="shared" ref="O366:O392" si="15">N366*2/3</f>
        <v>11.8333333333333</v>
      </c>
      <c r="P366" s="77"/>
      <c r="Q366" s="77"/>
    </row>
    <row r="367" ht="15" spans="1:17">
      <c r="A367" s="404" t="s">
        <v>1</v>
      </c>
      <c r="B367" s="22">
        <f>SUBTOTAL(3,$C$5:C367)</f>
        <v>363</v>
      </c>
      <c r="C367" s="77" t="s">
        <v>848</v>
      </c>
      <c r="D367" s="77" t="s">
        <v>848</v>
      </c>
      <c r="E367" s="77" t="s">
        <v>780</v>
      </c>
      <c r="F367" s="77" t="s">
        <v>916</v>
      </c>
      <c r="G367" s="77" t="s">
        <v>915</v>
      </c>
      <c r="H367" s="77">
        <v>9877308986</v>
      </c>
      <c r="I367" s="76" t="s">
        <v>820</v>
      </c>
      <c r="J367" s="117" t="s">
        <v>905</v>
      </c>
      <c r="K367" s="97">
        <v>8.55</v>
      </c>
      <c r="L367" s="97">
        <v>7.99</v>
      </c>
      <c r="M367" s="97">
        <v>8.445</v>
      </c>
      <c r="N367" s="429">
        <f t="shared" si="12"/>
        <v>24.985</v>
      </c>
      <c r="O367" s="429">
        <f t="shared" si="15"/>
        <v>16.6566666666667</v>
      </c>
      <c r="P367" s="77"/>
      <c r="Q367" s="77"/>
    </row>
    <row r="368" ht="15" spans="1:17">
      <c r="A368" s="404" t="s">
        <v>1</v>
      </c>
      <c r="B368" s="22">
        <f>SUBTOTAL(3,$C$5:C368)</f>
        <v>364</v>
      </c>
      <c r="C368" s="77" t="s">
        <v>917</v>
      </c>
      <c r="D368" s="77" t="s">
        <v>918</v>
      </c>
      <c r="E368" s="77" t="s">
        <v>49</v>
      </c>
      <c r="F368" s="77" t="s">
        <v>919</v>
      </c>
      <c r="G368" s="77" t="s">
        <v>920</v>
      </c>
      <c r="H368" s="77" t="s">
        <v>921</v>
      </c>
      <c r="I368" s="77" t="s">
        <v>507</v>
      </c>
      <c r="J368" s="117">
        <v>40</v>
      </c>
      <c r="K368" s="97">
        <v>19.63</v>
      </c>
      <c r="L368" s="97">
        <v>21.53</v>
      </c>
      <c r="M368" s="97">
        <v>20.76</v>
      </c>
      <c r="N368" s="429">
        <f t="shared" si="12"/>
        <v>61.92</v>
      </c>
      <c r="O368" s="429">
        <f t="shared" si="15"/>
        <v>41.28</v>
      </c>
      <c r="P368" s="77" t="s">
        <v>118</v>
      </c>
      <c r="Q368" s="77" t="s">
        <v>110</v>
      </c>
    </row>
    <row r="369" ht="15" spans="1:17">
      <c r="A369" s="404" t="s">
        <v>1</v>
      </c>
      <c r="B369" s="22">
        <f>SUBTOTAL(3,$C$5:C369)</f>
        <v>365</v>
      </c>
      <c r="C369" s="77" t="s">
        <v>917</v>
      </c>
      <c r="D369" s="77" t="s">
        <v>918</v>
      </c>
      <c r="E369" s="77" t="s">
        <v>49</v>
      </c>
      <c r="F369" s="77" t="s">
        <v>919</v>
      </c>
      <c r="G369" s="77" t="s">
        <v>920</v>
      </c>
      <c r="H369" s="77" t="s">
        <v>921</v>
      </c>
      <c r="I369" s="77" t="s">
        <v>507</v>
      </c>
      <c r="J369" s="117">
        <v>41</v>
      </c>
      <c r="K369" s="97">
        <v>20.9</v>
      </c>
      <c r="L369" s="97">
        <v>21.29</v>
      </c>
      <c r="M369" s="97">
        <v>21.555</v>
      </c>
      <c r="N369" s="429">
        <f t="shared" si="12"/>
        <v>63.745</v>
      </c>
      <c r="O369" s="429">
        <f t="shared" si="15"/>
        <v>42.4966666666667</v>
      </c>
      <c r="P369" s="77" t="s">
        <v>118</v>
      </c>
      <c r="Q369" s="77" t="s">
        <v>110</v>
      </c>
    </row>
    <row r="370" ht="15" spans="1:17">
      <c r="A370" s="404" t="s">
        <v>1</v>
      </c>
      <c r="B370" s="22">
        <f>SUBTOTAL(3,$C$5:C370)</f>
        <v>366</v>
      </c>
      <c r="C370" s="77" t="s">
        <v>917</v>
      </c>
      <c r="D370" s="77" t="s">
        <v>918</v>
      </c>
      <c r="E370" s="77" t="s">
        <v>49</v>
      </c>
      <c r="F370" s="77" t="s">
        <v>919</v>
      </c>
      <c r="G370" s="77" t="s">
        <v>920</v>
      </c>
      <c r="H370" s="77" t="s">
        <v>921</v>
      </c>
      <c r="I370" s="77" t="s">
        <v>507</v>
      </c>
      <c r="J370" s="117">
        <v>43</v>
      </c>
      <c r="K370" s="97">
        <v>20.155</v>
      </c>
      <c r="L370" s="97">
        <v>21.4</v>
      </c>
      <c r="M370" s="97">
        <v>20.065</v>
      </c>
      <c r="N370" s="429">
        <f t="shared" si="12"/>
        <v>61.62</v>
      </c>
      <c r="O370" s="429">
        <f t="shared" si="15"/>
        <v>41.08</v>
      </c>
      <c r="P370" s="77" t="s">
        <v>118</v>
      </c>
      <c r="Q370" s="77" t="s">
        <v>110</v>
      </c>
    </row>
    <row r="371" ht="15" spans="1:17">
      <c r="A371" s="404" t="s">
        <v>1</v>
      </c>
      <c r="B371" s="22">
        <f>SUBTOTAL(3,$C$5:C371)</f>
        <v>367</v>
      </c>
      <c r="C371" s="77" t="s">
        <v>917</v>
      </c>
      <c r="D371" s="77" t="s">
        <v>922</v>
      </c>
      <c r="E371" s="77" t="s">
        <v>923</v>
      </c>
      <c r="F371" s="77" t="s">
        <v>924</v>
      </c>
      <c r="G371" s="77" t="s">
        <v>925</v>
      </c>
      <c r="H371" s="77">
        <v>0</v>
      </c>
      <c r="I371" s="76" t="s">
        <v>507</v>
      </c>
      <c r="J371" s="117" t="s">
        <v>926</v>
      </c>
      <c r="K371" s="97">
        <v>18.5</v>
      </c>
      <c r="L371" s="97">
        <v>19.3</v>
      </c>
      <c r="M371" s="97">
        <v>18.8</v>
      </c>
      <c r="N371" s="429">
        <f t="shared" si="12"/>
        <v>56.6</v>
      </c>
      <c r="O371" s="429">
        <f t="shared" si="15"/>
        <v>37.7333333333333</v>
      </c>
      <c r="P371" s="77" t="s">
        <v>118</v>
      </c>
      <c r="Q371" s="77" t="s">
        <v>110</v>
      </c>
    </row>
    <row r="372" ht="15" spans="1:17">
      <c r="A372" s="404" t="s">
        <v>1</v>
      </c>
      <c r="B372" s="22">
        <f>SUBTOTAL(3,$C$5:C372)</f>
        <v>368</v>
      </c>
      <c r="C372" s="77" t="s">
        <v>917</v>
      </c>
      <c r="D372" s="77" t="s">
        <v>922</v>
      </c>
      <c r="E372" s="77" t="s">
        <v>927</v>
      </c>
      <c r="F372" s="77" t="s">
        <v>923</v>
      </c>
      <c r="G372" s="77" t="s">
        <v>925</v>
      </c>
      <c r="H372" s="77">
        <v>0</v>
      </c>
      <c r="I372" s="77" t="s">
        <v>507</v>
      </c>
      <c r="J372" s="117" t="s">
        <v>928</v>
      </c>
      <c r="K372" s="97">
        <v>16.2</v>
      </c>
      <c r="L372" s="97">
        <v>16.4</v>
      </c>
      <c r="M372" s="97">
        <v>16.1</v>
      </c>
      <c r="N372" s="429">
        <f t="shared" si="12"/>
        <v>48.7</v>
      </c>
      <c r="O372" s="429">
        <f t="shared" si="15"/>
        <v>32.4666666666667</v>
      </c>
      <c r="P372" s="77" t="s">
        <v>118</v>
      </c>
      <c r="Q372" s="77" t="s">
        <v>110</v>
      </c>
    </row>
    <row r="373" ht="15" spans="1:17">
      <c r="A373" s="404" t="s">
        <v>1</v>
      </c>
      <c r="B373" s="22">
        <f>SUBTOTAL(3,$C$5:C373)</f>
        <v>369</v>
      </c>
      <c r="C373" s="77" t="s">
        <v>917</v>
      </c>
      <c r="D373" s="77" t="s">
        <v>922</v>
      </c>
      <c r="E373" s="77" t="s">
        <v>927</v>
      </c>
      <c r="F373" s="77" t="s">
        <v>923</v>
      </c>
      <c r="G373" s="77" t="s">
        <v>925</v>
      </c>
      <c r="H373" s="77">
        <v>0</v>
      </c>
      <c r="I373" s="77" t="s">
        <v>507</v>
      </c>
      <c r="J373" s="117" t="s">
        <v>929</v>
      </c>
      <c r="K373" s="97">
        <v>14.6</v>
      </c>
      <c r="L373" s="97">
        <v>15.4</v>
      </c>
      <c r="M373" s="97">
        <v>14.8</v>
      </c>
      <c r="N373" s="429">
        <f t="shared" si="12"/>
        <v>44.8</v>
      </c>
      <c r="O373" s="429">
        <f t="shared" si="15"/>
        <v>29.8666666666667</v>
      </c>
      <c r="P373" s="77" t="s">
        <v>118</v>
      </c>
      <c r="Q373" s="77" t="s">
        <v>110</v>
      </c>
    </row>
    <row r="374" ht="15" spans="1:17">
      <c r="A374" s="404" t="s">
        <v>1</v>
      </c>
      <c r="B374" s="22">
        <f>SUBTOTAL(3,$C$5:C374)</f>
        <v>370</v>
      </c>
      <c r="C374" s="77" t="s">
        <v>917</v>
      </c>
      <c r="D374" s="77" t="s">
        <v>922</v>
      </c>
      <c r="E374" s="77" t="s">
        <v>930</v>
      </c>
      <c r="F374" s="77" t="s">
        <v>253</v>
      </c>
      <c r="G374" s="77" t="s">
        <v>925</v>
      </c>
      <c r="H374" s="77">
        <v>0</v>
      </c>
      <c r="I374" s="77" t="s">
        <v>507</v>
      </c>
      <c r="J374" s="117" t="s">
        <v>931</v>
      </c>
      <c r="K374" s="97">
        <v>12.8</v>
      </c>
      <c r="L374" s="97">
        <v>13.4</v>
      </c>
      <c r="M374" s="97">
        <v>12.9</v>
      </c>
      <c r="N374" s="429">
        <f t="shared" si="12"/>
        <v>39.1</v>
      </c>
      <c r="O374" s="429">
        <f t="shared" si="15"/>
        <v>26.0666666666667</v>
      </c>
      <c r="P374" s="77" t="s">
        <v>118</v>
      </c>
      <c r="Q374" s="77" t="s">
        <v>110</v>
      </c>
    </row>
    <row r="375" ht="15" spans="1:17">
      <c r="A375" s="404" t="s">
        <v>1</v>
      </c>
      <c r="B375" s="22">
        <f>SUBTOTAL(3,$C$5:C375)</f>
        <v>371</v>
      </c>
      <c r="C375" s="77" t="s">
        <v>917</v>
      </c>
      <c r="D375" s="77" t="s">
        <v>922</v>
      </c>
      <c r="E375" s="77" t="s">
        <v>538</v>
      </c>
      <c r="F375" s="77" t="s">
        <v>253</v>
      </c>
      <c r="G375" s="77" t="s">
        <v>925</v>
      </c>
      <c r="H375" s="77">
        <v>0</v>
      </c>
      <c r="I375" s="77" t="s">
        <v>507</v>
      </c>
      <c r="J375" s="117" t="s">
        <v>932</v>
      </c>
      <c r="K375" s="97">
        <v>13.6</v>
      </c>
      <c r="L375" s="97">
        <v>14.1</v>
      </c>
      <c r="M375" s="97">
        <v>13.5</v>
      </c>
      <c r="N375" s="429">
        <f t="shared" si="12"/>
        <v>41.2</v>
      </c>
      <c r="O375" s="429">
        <f t="shared" si="15"/>
        <v>27.4666666666667</v>
      </c>
      <c r="P375" s="77" t="s">
        <v>118</v>
      </c>
      <c r="Q375" s="77" t="s">
        <v>110</v>
      </c>
    </row>
    <row r="376" ht="15" spans="1:17">
      <c r="A376" s="404" t="s">
        <v>1</v>
      </c>
      <c r="B376" s="22">
        <f>SUBTOTAL(3,$C$5:C376)</f>
        <v>372</v>
      </c>
      <c r="C376" s="77" t="s">
        <v>917</v>
      </c>
      <c r="D376" s="77" t="s">
        <v>933</v>
      </c>
      <c r="E376" s="77" t="s">
        <v>136</v>
      </c>
      <c r="F376" s="77" t="s">
        <v>338</v>
      </c>
      <c r="G376" s="77" t="s">
        <v>934</v>
      </c>
      <c r="H376" s="77" t="s">
        <v>935</v>
      </c>
      <c r="I376" s="77" t="s">
        <v>507</v>
      </c>
      <c r="J376" s="117" t="s">
        <v>936</v>
      </c>
      <c r="K376" s="97">
        <v>21.05</v>
      </c>
      <c r="L376" s="97">
        <v>17.15</v>
      </c>
      <c r="M376" s="97">
        <v>18.54</v>
      </c>
      <c r="N376" s="429">
        <f t="shared" si="12"/>
        <v>56.74</v>
      </c>
      <c r="O376" s="429">
        <f t="shared" si="15"/>
        <v>37.8266666666667</v>
      </c>
      <c r="P376" s="77" t="s">
        <v>118</v>
      </c>
      <c r="Q376" s="77"/>
    </row>
    <row r="377" ht="15" spans="1:17">
      <c r="A377" s="404" t="s">
        <v>1</v>
      </c>
      <c r="B377" s="22">
        <f>SUBTOTAL(3,$C$5:C377)</f>
        <v>373</v>
      </c>
      <c r="C377" s="77" t="s">
        <v>917</v>
      </c>
      <c r="D377" s="77" t="s">
        <v>933</v>
      </c>
      <c r="E377" s="77" t="s">
        <v>136</v>
      </c>
      <c r="F377" s="77" t="s">
        <v>338</v>
      </c>
      <c r="G377" s="77" t="s">
        <v>934</v>
      </c>
      <c r="H377" s="77" t="s">
        <v>935</v>
      </c>
      <c r="I377" s="77" t="s">
        <v>507</v>
      </c>
      <c r="J377" s="117" t="s">
        <v>937</v>
      </c>
      <c r="K377" s="97">
        <v>20.14</v>
      </c>
      <c r="L377" s="97">
        <v>21.05</v>
      </c>
      <c r="M377" s="97">
        <v>19.55</v>
      </c>
      <c r="N377" s="429">
        <f t="shared" si="12"/>
        <v>60.74</v>
      </c>
      <c r="O377" s="429">
        <f t="shared" si="15"/>
        <v>40.4933333333333</v>
      </c>
      <c r="P377" s="77" t="s">
        <v>118</v>
      </c>
      <c r="Q377" s="77"/>
    </row>
    <row r="378" ht="15" spans="1:17">
      <c r="A378" s="404" t="s">
        <v>1</v>
      </c>
      <c r="B378" s="22">
        <f>SUBTOTAL(3,$C$5:C378)</f>
        <v>374</v>
      </c>
      <c r="C378" s="77" t="s">
        <v>917</v>
      </c>
      <c r="D378" s="77" t="s">
        <v>933</v>
      </c>
      <c r="E378" s="77" t="s">
        <v>938</v>
      </c>
      <c r="F378" s="77" t="s">
        <v>136</v>
      </c>
      <c r="G378" s="77" t="s">
        <v>934</v>
      </c>
      <c r="H378" s="77" t="s">
        <v>939</v>
      </c>
      <c r="I378" s="76" t="s">
        <v>507</v>
      </c>
      <c r="J378" s="117" t="s">
        <v>940</v>
      </c>
      <c r="K378" s="97">
        <v>15.25</v>
      </c>
      <c r="L378" s="97">
        <v>18.55</v>
      </c>
      <c r="M378" s="97">
        <v>18.05</v>
      </c>
      <c r="N378" s="429">
        <f t="shared" si="12"/>
        <v>51.85</v>
      </c>
      <c r="O378" s="429">
        <f t="shared" si="15"/>
        <v>34.5666666666667</v>
      </c>
      <c r="P378" s="77" t="s">
        <v>118</v>
      </c>
      <c r="Q378" s="77"/>
    </row>
    <row r="379" ht="15" spans="1:17">
      <c r="A379" s="404" t="s">
        <v>1</v>
      </c>
      <c r="B379" s="22">
        <f>SUBTOTAL(3,$C$5:C379)</f>
        <v>375</v>
      </c>
      <c r="C379" s="77" t="s">
        <v>917</v>
      </c>
      <c r="D379" s="77" t="s">
        <v>941</v>
      </c>
      <c r="E379" s="77" t="s">
        <v>942</v>
      </c>
      <c r="F379" s="77" t="s">
        <v>943</v>
      </c>
      <c r="G379" s="77" t="s">
        <v>944</v>
      </c>
      <c r="H379" s="77" t="s">
        <v>945</v>
      </c>
      <c r="I379" s="76" t="s">
        <v>946</v>
      </c>
      <c r="J379" s="117" t="s">
        <v>947</v>
      </c>
      <c r="K379" s="97">
        <v>8.99</v>
      </c>
      <c r="L379" s="97">
        <v>9.264</v>
      </c>
      <c r="M379" s="97">
        <v>10.174</v>
      </c>
      <c r="N379" s="429">
        <f t="shared" si="12"/>
        <v>28.428</v>
      </c>
      <c r="O379" s="429">
        <f t="shared" si="15"/>
        <v>18.952</v>
      </c>
      <c r="P379" s="77" t="s">
        <v>118</v>
      </c>
      <c r="Q379" s="77" t="s">
        <v>948</v>
      </c>
    </row>
    <row r="380" ht="15" spans="1:17">
      <c r="A380" s="404" t="s">
        <v>1</v>
      </c>
      <c r="B380" s="22">
        <f>SUBTOTAL(3,$C$5:C380)</f>
        <v>376</v>
      </c>
      <c r="C380" s="77" t="s">
        <v>917</v>
      </c>
      <c r="D380" s="77" t="s">
        <v>941</v>
      </c>
      <c r="E380" s="77" t="s">
        <v>942</v>
      </c>
      <c r="F380" s="77" t="s">
        <v>943</v>
      </c>
      <c r="G380" s="77" t="s">
        <v>944</v>
      </c>
      <c r="H380" s="77" t="s">
        <v>945</v>
      </c>
      <c r="I380" s="76" t="s">
        <v>946</v>
      </c>
      <c r="J380" s="117" t="s">
        <v>949</v>
      </c>
      <c r="K380" s="97">
        <v>6.972</v>
      </c>
      <c r="L380" s="97">
        <v>7.985</v>
      </c>
      <c r="M380" s="97">
        <v>8.308</v>
      </c>
      <c r="N380" s="429">
        <f t="shared" si="12"/>
        <v>23.265</v>
      </c>
      <c r="O380" s="429">
        <f t="shared" si="15"/>
        <v>15.51</v>
      </c>
      <c r="P380" s="77" t="s">
        <v>118</v>
      </c>
      <c r="Q380" s="77" t="s">
        <v>948</v>
      </c>
    </row>
    <row r="381" ht="15" customHeight="1" spans="1:17">
      <c r="A381" s="404" t="s">
        <v>1</v>
      </c>
      <c r="B381" s="22">
        <f>SUBTOTAL(3,$C$5:C381)</f>
        <v>377</v>
      </c>
      <c r="C381" s="77" t="s">
        <v>917</v>
      </c>
      <c r="D381" s="77" t="s">
        <v>941</v>
      </c>
      <c r="E381" s="77" t="s">
        <v>942</v>
      </c>
      <c r="F381" s="77" t="s">
        <v>943</v>
      </c>
      <c r="G381" s="77" t="s">
        <v>944</v>
      </c>
      <c r="H381" s="77" t="s">
        <v>945</v>
      </c>
      <c r="I381" s="76" t="s">
        <v>946</v>
      </c>
      <c r="J381" s="117" t="s">
        <v>950</v>
      </c>
      <c r="K381" s="404">
        <v>0</v>
      </c>
      <c r="L381" s="97">
        <v>0</v>
      </c>
      <c r="M381" s="97">
        <v>0</v>
      </c>
      <c r="N381" s="429">
        <f t="shared" si="12"/>
        <v>0</v>
      </c>
      <c r="O381" s="429">
        <f t="shared" si="15"/>
        <v>0</v>
      </c>
      <c r="P381" s="490" t="s">
        <v>951</v>
      </c>
      <c r="Q381" s="490"/>
    </row>
    <row r="382" ht="15" spans="1:17">
      <c r="A382" s="404" t="s">
        <v>1</v>
      </c>
      <c r="B382" s="22">
        <f>SUBTOTAL(3,$C$5:C382)</f>
        <v>378</v>
      </c>
      <c r="C382" s="77" t="s">
        <v>917</v>
      </c>
      <c r="D382" s="77" t="s">
        <v>941</v>
      </c>
      <c r="E382" s="77" t="s">
        <v>942</v>
      </c>
      <c r="F382" s="77" t="s">
        <v>943</v>
      </c>
      <c r="G382" s="77" t="s">
        <v>944</v>
      </c>
      <c r="H382" s="77" t="s">
        <v>945</v>
      </c>
      <c r="I382" s="76" t="s">
        <v>946</v>
      </c>
      <c r="J382" s="117" t="s">
        <v>952</v>
      </c>
      <c r="K382" s="97">
        <v>7.646</v>
      </c>
      <c r="L382" s="97">
        <v>8.552</v>
      </c>
      <c r="M382" s="97">
        <v>9.774</v>
      </c>
      <c r="N382" s="429">
        <f t="shared" si="12"/>
        <v>25.972</v>
      </c>
      <c r="O382" s="429">
        <f t="shared" si="15"/>
        <v>17.3146666666667</v>
      </c>
      <c r="P382" s="77" t="s">
        <v>118</v>
      </c>
      <c r="Q382" s="77" t="s">
        <v>948</v>
      </c>
    </row>
    <row r="383" ht="15" spans="1:17">
      <c r="A383" s="404" t="s">
        <v>1</v>
      </c>
      <c r="B383" s="22">
        <f>SUBTOTAL(3,$C$5:C383)</f>
        <v>379</v>
      </c>
      <c r="C383" s="77" t="s">
        <v>953</v>
      </c>
      <c r="D383" s="77" t="s">
        <v>953</v>
      </c>
      <c r="E383" s="77" t="s">
        <v>121</v>
      </c>
      <c r="F383" s="77" t="s">
        <v>954</v>
      </c>
      <c r="G383" s="77" t="s">
        <v>955</v>
      </c>
      <c r="H383" s="77">
        <v>9316340709</v>
      </c>
      <c r="I383" s="76" t="s">
        <v>321</v>
      </c>
      <c r="J383" s="117" t="s">
        <v>956</v>
      </c>
      <c r="K383" s="97">
        <v>21.52</v>
      </c>
      <c r="L383" s="97">
        <v>22.04</v>
      </c>
      <c r="M383" s="97">
        <v>19.94</v>
      </c>
      <c r="N383" s="429">
        <f t="shared" si="12"/>
        <v>63.5</v>
      </c>
      <c r="O383" s="429">
        <f t="shared" si="15"/>
        <v>42.3333333333333</v>
      </c>
      <c r="P383" s="76" t="s">
        <v>25</v>
      </c>
      <c r="Q383" s="76" t="s">
        <v>729</v>
      </c>
    </row>
    <row r="384" ht="15" spans="1:17">
      <c r="A384" s="404" t="s">
        <v>1</v>
      </c>
      <c r="B384" s="22">
        <f>SUBTOTAL(3,$C$5:C384)</f>
        <v>380</v>
      </c>
      <c r="C384" s="77" t="s">
        <v>953</v>
      </c>
      <c r="D384" s="77" t="s">
        <v>953</v>
      </c>
      <c r="E384" s="77" t="s">
        <v>121</v>
      </c>
      <c r="F384" s="77" t="s">
        <v>954</v>
      </c>
      <c r="G384" s="77" t="s">
        <v>955</v>
      </c>
      <c r="H384" s="77">
        <v>9316340709</v>
      </c>
      <c r="I384" s="76" t="s">
        <v>321</v>
      </c>
      <c r="J384" s="117" t="s">
        <v>957</v>
      </c>
      <c r="K384" s="97">
        <v>25.56</v>
      </c>
      <c r="L384" s="97">
        <v>21.16</v>
      </c>
      <c r="M384" s="97">
        <v>20.9</v>
      </c>
      <c r="N384" s="429">
        <f t="shared" si="12"/>
        <v>67.62</v>
      </c>
      <c r="O384" s="429">
        <f t="shared" si="15"/>
        <v>45.08</v>
      </c>
      <c r="P384" s="76" t="s">
        <v>25</v>
      </c>
      <c r="Q384" s="76" t="s">
        <v>729</v>
      </c>
    </row>
    <row r="385" ht="15" spans="1:17">
      <c r="A385" s="404" t="s">
        <v>1</v>
      </c>
      <c r="B385" s="22">
        <f>SUBTOTAL(3,$C$5:C385)</f>
        <v>381</v>
      </c>
      <c r="C385" s="77" t="s">
        <v>953</v>
      </c>
      <c r="D385" s="77" t="s">
        <v>958</v>
      </c>
      <c r="E385" s="77" t="s">
        <v>161</v>
      </c>
      <c r="F385" s="77" t="s">
        <v>919</v>
      </c>
      <c r="G385" s="77" t="s">
        <v>959</v>
      </c>
      <c r="H385" s="77">
        <v>9872049249</v>
      </c>
      <c r="I385" s="77" t="s">
        <v>102</v>
      </c>
      <c r="J385" s="96">
        <v>130016830535</v>
      </c>
      <c r="K385" s="97">
        <v>6.315</v>
      </c>
      <c r="L385" s="97">
        <v>6.45</v>
      </c>
      <c r="M385" s="97">
        <v>6.535</v>
      </c>
      <c r="N385" s="429">
        <f t="shared" si="12"/>
        <v>19.3</v>
      </c>
      <c r="O385" s="429">
        <f t="shared" si="15"/>
        <v>12.8666666666667</v>
      </c>
      <c r="P385" s="77"/>
      <c r="Q385" s="77"/>
    </row>
    <row r="386" ht="15" spans="1:17">
      <c r="A386" s="404" t="s">
        <v>1</v>
      </c>
      <c r="B386" s="22">
        <f>SUBTOTAL(3,$C$5:C386)</f>
        <v>382</v>
      </c>
      <c r="C386" s="77" t="s">
        <v>953</v>
      </c>
      <c r="D386" s="77" t="s">
        <v>960</v>
      </c>
      <c r="E386" s="77" t="s">
        <v>176</v>
      </c>
      <c r="F386" s="77" t="s">
        <v>262</v>
      </c>
      <c r="G386" s="77" t="s">
        <v>961</v>
      </c>
      <c r="H386" s="77">
        <v>9855218753</v>
      </c>
      <c r="I386" s="77" t="s">
        <v>416</v>
      </c>
      <c r="J386" s="96">
        <v>130012133381</v>
      </c>
      <c r="K386" s="97">
        <v>7.9</v>
      </c>
      <c r="L386" s="97">
        <v>8.9</v>
      </c>
      <c r="M386" s="97">
        <v>7.38</v>
      </c>
      <c r="N386" s="429">
        <f t="shared" si="12"/>
        <v>24.18</v>
      </c>
      <c r="O386" s="429">
        <f t="shared" si="15"/>
        <v>16.12</v>
      </c>
      <c r="P386" s="80" t="s">
        <v>617</v>
      </c>
      <c r="Q386" s="80" t="s">
        <v>544</v>
      </c>
    </row>
    <row r="387" ht="15" spans="1:17">
      <c r="A387" s="404" t="s">
        <v>1</v>
      </c>
      <c r="B387" s="22">
        <f>SUBTOTAL(3,$C$5:C387)</f>
        <v>383</v>
      </c>
      <c r="C387" s="77" t="s">
        <v>953</v>
      </c>
      <c r="D387" s="77" t="s">
        <v>962</v>
      </c>
      <c r="E387" s="77" t="s">
        <v>963</v>
      </c>
      <c r="F387" s="77" t="s">
        <v>964</v>
      </c>
      <c r="G387" s="77" t="s">
        <v>965</v>
      </c>
      <c r="H387" s="77">
        <v>9915863880</v>
      </c>
      <c r="I387" s="76" t="s">
        <v>102</v>
      </c>
      <c r="J387" s="117" t="s">
        <v>905</v>
      </c>
      <c r="K387" s="97">
        <v>8.01</v>
      </c>
      <c r="L387" s="97">
        <v>8.426</v>
      </c>
      <c r="M387" s="97">
        <v>8.25</v>
      </c>
      <c r="N387" s="429">
        <f t="shared" si="12"/>
        <v>24.686</v>
      </c>
      <c r="O387" s="429">
        <f t="shared" si="15"/>
        <v>16.4573333333333</v>
      </c>
      <c r="P387" s="77"/>
      <c r="Q387" s="77"/>
    </row>
    <row r="388" ht="15" spans="1:17">
      <c r="A388" s="404" t="s">
        <v>1</v>
      </c>
      <c r="B388" s="22">
        <f>SUBTOTAL(3,$C$5:C388)</f>
        <v>384</v>
      </c>
      <c r="C388" s="77" t="s">
        <v>953</v>
      </c>
      <c r="D388" s="77" t="s">
        <v>962</v>
      </c>
      <c r="E388" s="77" t="s">
        <v>963</v>
      </c>
      <c r="F388" s="77" t="s">
        <v>964</v>
      </c>
      <c r="G388" s="77" t="s">
        <v>965</v>
      </c>
      <c r="H388" s="77">
        <v>9915863880</v>
      </c>
      <c r="I388" s="76" t="s">
        <v>102</v>
      </c>
      <c r="J388" s="117" t="s">
        <v>905</v>
      </c>
      <c r="K388" s="129">
        <v>8.952</v>
      </c>
      <c r="L388" s="97">
        <v>8.54</v>
      </c>
      <c r="M388" s="97">
        <v>8.422</v>
      </c>
      <c r="N388" s="429">
        <f t="shared" si="12"/>
        <v>25.914</v>
      </c>
      <c r="O388" s="429">
        <f t="shared" si="15"/>
        <v>17.276</v>
      </c>
      <c r="P388" s="77"/>
      <c r="Q388" s="148"/>
    </row>
    <row r="389" ht="15" spans="1:17">
      <c r="A389" s="404" t="s">
        <v>1</v>
      </c>
      <c r="B389" s="22">
        <f>SUBTOTAL(3,$C$5:C389)</f>
        <v>385</v>
      </c>
      <c r="C389" s="77" t="s">
        <v>953</v>
      </c>
      <c r="D389" s="77" t="s">
        <v>962</v>
      </c>
      <c r="E389" s="77" t="s">
        <v>963</v>
      </c>
      <c r="F389" s="77" t="s">
        <v>964</v>
      </c>
      <c r="G389" s="77" t="s">
        <v>965</v>
      </c>
      <c r="H389" s="77">
        <v>9915863880</v>
      </c>
      <c r="I389" s="76" t="s">
        <v>416</v>
      </c>
      <c r="J389" s="117" t="s">
        <v>905</v>
      </c>
      <c r="K389" s="97">
        <v>8.76</v>
      </c>
      <c r="L389" s="97">
        <v>8.878</v>
      </c>
      <c r="M389" s="97">
        <v>8.45</v>
      </c>
      <c r="N389" s="429">
        <f t="shared" ref="N389:N392" si="16">SUM(K389:M389)</f>
        <v>26.088</v>
      </c>
      <c r="O389" s="429">
        <f t="shared" si="15"/>
        <v>17.392</v>
      </c>
      <c r="P389" s="77"/>
      <c r="Q389" s="148"/>
    </row>
    <row r="390" ht="15" spans="1:17">
      <c r="A390" s="404" t="s">
        <v>1</v>
      </c>
      <c r="B390" s="22">
        <f>SUBTOTAL(3,$C$5:C390)</f>
        <v>386</v>
      </c>
      <c r="C390" s="77" t="s">
        <v>953</v>
      </c>
      <c r="D390" s="77" t="s">
        <v>966</v>
      </c>
      <c r="E390" s="77" t="s">
        <v>967</v>
      </c>
      <c r="F390" s="77" t="s">
        <v>968</v>
      </c>
      <c r="G390" s="77" t="s">
        <v>966</v>
      </c>
      <c r="H390" s="77">
        <v>9876075713</v>
      </c>
      <c r="I390" s="76" t="s">
        <v>881</v>
      </c>
      <c r="J390" s="117" t="s">
        <v>905</v>
      </c>
      <c r="K390" s="97">
        <v>14.7</v>
      </c>
      <c r="L390" s="97">
        <v>15.2</v>
      </c>
      <c r="M390" s="97">
        <v>14.5</v>
      </c>
      <c r="N390" s="429">
        <f t="shared" si="16"/>
        <v>44.4</v>
      </c>
      <c r="O390" s="429">
        <f t="shared" si="15"/>
        <v>29.6</v>
      </c>
      <c r="P390" s="77"/>
      <c r="Q390" s="148"/>
    </row>
    <row r="391" ht="15" spans="1:17">
      <c r="A391" s="404" t="s">
        <v>1</v>
      </c>
      <c r="B391" s="22">
        <f>SUBTOTAL(3,$C$5:C391)</f>
        <v>387</v>
      </c>
      <c r="C391" s="77" t="s">
        <v>953</v>
      </c>
      <c r="D391" s="77" t="s">
        <v>966</v>
      </c>
      <c r="E391" s="77" t="s">
        <v>967</v>
      </c>
      <c r="F391" s="77" t="s">
        <v>968</v>
      </c>
      <c r="G391" s="77" t="s">
        <v>966</v>
      </c>
      <c r="H391" s="77">
        <v>9876075713</v>
      </c>
      <c r="I391" s="76" t="s">
        <v>321</v>
      </c>
      <c r="J391" s="117" t="s">
        <v>905</v>
      </c>
      <c r="K391" s="97">
        <v>14</v>
      </c>
      <c r="L391" s="97">
        <v>15.3</v>
      </c>
      <c r="M391" s="97">
        <v>14.7</v>
      </c>
      <c r="N391" s="429">
        <f t="shared" si="16"/>
        <v>44</v>
      </c>
      <c r="O391" s="429">
        <f t="shared" si="15"/>
        <v>29.3333333333333</v>
      </c>
      <c r="P391" s="77"/>
      <c r="Q391" s="148"/>
    </row>
    <row r="392" ht="15" spans="1:17">
      <c r="A392" s="404" t="s">
        <v>30</v>
      </c>
      <c r="B392" s="22">
        <f>SUBTOTAL(3,$C$5:C392)</f>
        <v>388</v>
      </c>
      <c r="C392" s="77" t="s">
        <v>208</v>
      </c>
      <c r="D392" s="77" t="s">
        <v>969</v>
      </c>
      <c r="E392" s="491" t="s">
        <v>227</v>
      </c>
      <c r="F392" s="491" t="s">
        <v>970</v>
      </c>
      <c r="G392" s="491" t="s">
        <v>971</v>
      </c>
      <c r="H392" s="491">
        <v>99815458141</v>
      </c>
      <c r="I392" s="491" t="s">
        <v>213</v>
      </c>
      <c r="J392" s="468"/>
      <c r="K392" s="496">
        <v>7.25</v>
      </c>
      <c r="L392" s="496">
        <v>7.2</v>
      </c>
      <c r="M392" s="496">
        <v>7.35</v>
      </c>
      <c r="N392" s="97">
        <f t="shared" si="16"/>
        <v>21.8</v>
      </c>
      <c r="O392" s="97">
        <f t="shared" si="15"/>
        <v>14.5333333333333</v>
      </c>
      <c r="P392" s="491" t="s">
        <v>37</v>
      </c>
      <c r="Q392" s="491" t="s">
        <v>133</v>
      </c>
    </row>
    <row r="393" ht="15" spans="1:17">
      <c r="A393" s="404" t="s">
        <v>30</v>
      </c>
      <c r="B393" s="22">
        <f>SUBTOTAL(3,$C$5:C393)</f>
        <v>389</v>
      </c>
      <c r="C393" s="77" t="s">
        <v>208</v>
      </c>
      <c r="D393" s="77" t="s">
        <v>969</v>
      </c>
      <c r="E393" s="491" t="s">
        <v>210</v>
      </c>
      <c r="F393" s="491" t="s">
        <v>211</v>
      </c>
      <c r="G393" s="491" t="s">
        <v>212</v>
      </c>
      <c r="H393" s="491">
        <v>9814852655</v>
      </c>
      <c r="I393" s="491" t="s">
        <v>213</v>
      </c>
      <c r="J393" s="468"/>
      <c r="K393" s="496">
        <v>7</v>
      </c>
      <c r="L393" s="496">
        <v>7.2</v>
      </c>
      <c r="M393" s="496">
        <v>7.2</v>
      </c>
      <c r="N393" s="97">
        <f t="shared" ref="N393:N456" si="17">SUM(K393:M393)</f>
        <v>21.4</v>
      </c>
      <c r="O393" s="97">
        <f t="shared" ref="O393:O456" si="18">N393*2/3</f>
        <v>14.2666666666667</v>
      </c>
      <c r="P393" s="491" t="s">
        <v>37</v>
      </c>
      <c r="Q393" s="491" t="s">
        <v>133</v>
      </c>
    </row>
    <row r="394" ht="15" spans="1:17">
      <c r="A394" s="404" t="s">
        <v>30</v>
      </c>
      <c r="B394" s="22">
        <f>SUBTOTAL(3,$C$5:C394)</f>
        <v>390</v>
      </c>
      <c r="C394" s="77" t="s">
        <v>208</v>
      </c>
      <c r="D394" s="77" t="s">
        <v>969</v>
      </c>
      <c r="E394" s="491" t="s">
        <v>214</v>
      </c>
      <c r="F394" s="491" t="s">
        <v>215</v>
      </c>
      <c r="G394" s="491" t="s">
        <v>216</v>
      </c>
      <c r="H394" s="491">
        <v>9855398152</v>
      </c>
      <c r="I394" s="491" t="s">
        <v>213</v>
      </c>
      <c r="J394" s="468"/>
      <c r="K394" s="496">
        <v>7.3</v>
      </c>
      <c r="L394" s="496">
        <v>7.15</v>
      </c>
      <c r="M394" s="496">
        <v>7.35</v>
      </c>
      <c r="N394" s="97">
        <f t="shared" si="17"/>
        <v>21.8</v>
      </c>
      <c r="O394" s="97">
        <f t="shared" si="18"/>
        <v>14.5333333333333</v>
      </c>
      <c r="P394" s="491" t="s">
        <v>37</v>
      </c>
      <c r="Q394" s="491" t="s">
        <v>133</v>
      </c>
    </row>
    <row r="395" ht="15" spans="1:17">
      <c r="A395" s="404" t="s">
        <v>30</v>
      </c>
      <c r="B395" s="22">
        <f>SUBTOTAL(3,$C$5:C395)</f>
        <v>391</v>
      </c>
      <c r="C395" s="77" t="s">
        <v>208</v>
      </c>
      <c r="D395" s="77" t="s">
        <v>217</v>
      </c>
      <c r="E395" s="491" t="s">
        <v>972</v>
      </c>
      <c r="F395" s="491" t="s">
        <v>973</v>
      </c>
      <c r="G395" s="491" t="s">
        <v>974</v>
      </c>
      <c r="H395" s="491">
        <v>9878123992</v>
      </c>
      <c r="I395" s="491" t="s">
        <v>213</v>
      </c>
      <c r="J395" s="468"/>
      <c r="K395" s="496">
        <v>6.6</v>
      </c>
      <c r="L395" s="496">
        <v>6.55</v>
      </c>
      <c r="M395" s="496">
        <v>6.52</v>
      </c>
      <c r="N395" s="97">
        <f t="shared" si="17"/>
        <v>19.67</v>
      </c>
      <c r="O395" s="97">
        <f t="shared" si="18"/>
        <v>13.1133333333333</v>
      </c>
      <c r="P395" s="491" t="s">
        <v>37</v>
      </c>
      <c r="Q395" s="491" t="s">
        <v>133</v>
      </c>
    </row>
    <row r="396" ht="15" spans="1:17">
      <c r="A396" s="404" t="s">
        <v>30</v>
      </c>
      <c r="B396" s="22">
        <f>SUBTOTAL(3,$C$5:C396)</f>
        <v>392</v>
      </c>
      <c r="C396" s="77" t="s">
        <v>208</v>
      </c>
      <c r="D396" s="77" t="s">
        <v>217</v>
      </c>
      <c r="E396" s="491" t="s">
        <v>972</v>
      </c>
      <c r="F396" s="491" t="s">
        <v>973</v>
      </c>
      <c r="G396" s="491" t="s">
        <v>974</v>
      </c>
      <c r="H396" s="491">
        <v>9878123992</v>
      </c>
      <c r="I396" s="491" t="s">
        <v>213</v>
      </c>
      <c r="J396" s="468"/>
      <c r="K396" s="496">
        <v>7</v>
      </c>
      <c r="L396" s="496">
        <v>6.66</v>
      </c>
      <c r="M396" s="496">
        <v>7.1</v>
      </c>
      <c r="N396" s="97">
        <f t="shared" si="17"/>
        <v>20.76</v>
      </c>
      <c r="O396" s="97">
        <f t="shared" si="18"/>
        <v>13.84</v>
      </c>
      <c r="P396" s="491" t="s">
        <v>37</v>
      </c>
      <c r="Q396" s="491" t="s">
        <v>133</v>
      </c>
    </row>
    <row r="397" ht="15" spans="1:17">
      <c r="A397" s="404" t="s">
        <v>30</v>
      </c>
      <c r="B397" s="22">
        <f>SUBTOTAL(3,$C$5:C397)</f>
        <v>393</v>
      </c>
      <c r="C397" s="77" t="s">
        <v>208</v>
      </c>
      <c r="D397" s="77" t="s">
        <v>220</v>
      </c>
      <c r="E397" s="491" t="s">
        <v>221</v>
      </c>
      <c r="F397" s="491" t="s">
        <v>222</v>
      </c>
      <c r="G397" s="491" t="s">
        <v>223</v>
      </c>
      <c r="H397" s="491">
        <v>9463030281</v>
      </c>
      <c r="I397" s="491" t="s">
        <v>213</v>
      </c>
      <c r="J397" s="468"/>
      <c r="K397" s="496">
        <v>5.2</v>
      </c>
      <c r="L397" s="496">
        <v>6.6</v>
      </c>
      <c r="M397" s="496">
        <v>7.1</v>
      </c>
      <c r="N397" s="97">
        <f t="shared" si="17"/>
        <v>18.9</v>
      </c>
      <c r="O397" s="97">
        <f t="shared" si="18"/>
        <v>12.6</v>
      </c>
      <c r="P397" s="491" t="s">
        <v>975</v>
      </c>
      <c r="Q397" s="491" t="s">
        <v>99</v>
      </c>
    </row>
    <row r="398" ht="15" spans="1:17">
      <c r="A398" s="404" t="s">
        <v>30</v>
      </c>
      <c r="B398" s="22">
        <f>SUBTOTAL(3,$C$5:C398)</f>
        <v>394</v>
      </c>
      <c r="C398" s="77" t="s">
        <v>208</v>
      </c>
      <c r="D398" s="77" t="s">
        <v>220</v>
      </c>
      <c r="E398" s="491" t="s">
        <v>976</v>
      </c>
      <c r="F398" s="491" t="s">
        <v>977</v>
      </c>
      <c r="G398" s="491" t="s">
        <v>978</v>
      </c>
      <c r="H398" s="491">
        <v>9872027543</v>
      </c>
      <c r="I398" s="491" t="s">
        <v>213</v>
      </c>
      <c r="J398" s="468"/>
      <c r="K398" s="496">
        <v>7.7</v>
      </c>
      <c r="L398" s="496">
        <v>7.9</v>
      </c>
      <c r="M398" s="496">
        <v>7.6</v>
      </c>
      <c r="N398" s="97">
        <f t="shared" si="17"/>
        <v>23.2</v>
      </c>
      <c r="O398" s="97">
        <f t="shared" si="18"/>
        <v>15.4666666666667</v>
      </c>
      <c r="P398" s="491" t="s">
        <v>975</v>
      </c>
      <c r="Q398" s="491" t="s">
        <v>99</v>
      </c>
    </row>
    <row r="399" ht="15" spans="1:17">
      <c r="A399" s="404" t="s">
        <v>30</v>
      </c>
      <c r="B399" s="22">
        <f>SUBTOTAL(3,$C$5:C399)</f>
        <v>395</v>
      </c>
      <c r="C399" s="77" t="s">
        <v>208</v>
      </c>
      <c r="D399" s="77" t="s">
        <v>220</v>
      </c>
      <c r="E399" s="491" t="s">
        <v>976</v>
      </c>
      <c r="F399" s="492" t="s">
        <v>977</v>
      </c>
      <c r="G399" s="492" t="s">
        <v>978</v>
      </c>
      <c r="H399" s="493">
        <v>9872027543</v>
      </c>
      <c r="I399" s="497" t="s">
        <v>213</v>
      </c>
      <c r="J399" s="468"/>
      <c r="K399" s="496">
        <v>8.2</v>
      </c>
      <c r="L399" s="496">
        <v>8.1</v>
      </c>
      <c r="M399" s="496">
        <v>8.9</v>
      </c>
      <c r="N399" s="97">
        <f t="shared" si="17"/>
        <v>25.2</v>
      </c>
      <c r="O399" s="97">
        <f t="shared" si="18"/>
        <v>16.8</v>
      </c>
      <c r="P399" s="491" t="s">
        <v>37</v>
      </c>
      <c r="Q399" s="491" t="s">
        <v>133</v>
      </c>
    </row>
    <row r="400" ht="15" spans="1:17">
      <c r="A400" s="404" t="s">
        <v>30</v>
      </c>
      <c r="B400" s="22">
        <f>SUBTOTAL(3,$C$5:C400)</f>
        <v>396</v>
      </c>
      <c r="C400" s="77" t="s">
        <v>208</v>
      </c>
      <c r="D400" s="77" t="s">
        <v>237</v>
      </c>
      <c r="E400" s="491" t="s">
        <v>673</v>
      </c>
      <c r="F400" s="494" t="s">
        <v>979</v>
      </c>
      <c r="G400" s="495" t="s">
        <v>239</v>
      </c>
      <c r="H400" s="495">
        <v>9779700007</v>
      </c>
      <c r="I400" s="498" t="s">
        <v>213</v>
      </c>
      <c r="J400" s="468"/>
      <c r="K400" s="496">
        <v>10.237</v>
      </c>
      <c r="L400" s="496">
        <v>10.361</v>
      </c>
      <c r="M400" s="496">
        <v>10.581</v>
      </c>
      <c r="N400" s="97">
        <f t="shared" si="17"/>
        <v>31.179</v>
      </c>
      <c r="O400" s="97">
        <f t="shared" si="18"/>
        <v>20.786</v>
      </c>
      <c r="P400" s="491" t="s">
        <v>37</v>
      </c>
      <c r="Q400" s="491" t="s">
        <v>133</v>
      </c>
    </row>
    <row r="401" ht="15" spans="1:17">
      <c r="A401" s="404" t="s">
        <v>30</v>
      </c>
      <c r="B401" s="22">
        <f>SUBTOTAL(3,$C$5:C401)</f>
        <v>397</v>
      </c>
      <c r="C401" s="77" t="s">
        <v>208</v>
      </c>
      <c r="D401" s="77" t="s">
        <v>237</v>
      </c>
      <c r="E401" s="491" t="s">
        <v>238</v>
      </c>
      <c r="F401" s="491" t="s">
        <v>214</v>
      </c>
      <c r="G401" s="491" t="s">
        <v>239</v>
      </c>
      <c r="H401" s="491">
        <v>9872190975</v>
      </c>
      <c r="I401" s="498" t="s">
        <v>213</v>
      </c>
      <c r="J401" s="468"/>
      <c r="K401" s="496">
        <v>7.059</v>
      </c>
      <c r="L401" s="496">
        <v>7.113</v>
      </c>
      <c r="M401" s="496">
        <v>7.216</v>
      </c>
      <c r="N401" s="97">
        <f t="shared" si="17"/>
        <v>21.388</v>
      </c>
      <c r="O401" s="97">
        <f t="shared" si="18"/>
        <v>14.2586666666667</v>
      </c>
      <c r="P401" s="491" t="s">
        <v>37</v>
      </c>
      <c r="Q401" s="491" t="s">
        <v>133</v>
      </c>
    </row>
    <row r="402" ht="15" spans="1:17">
      <c r="A402" s="404" t="s">
        <v>30</v>
      </c>
      <c r="B402" s="22">
        <f>SUBTOTAL(3,$C$5:C402)</f>
        <v>398</v>
      </c>
      <c r="C402" s="77" t="s">
        <v>208</v>
      </c>
      <c r="D402" s="77" t="s">
        <v>237</v>
      </c>
      <c r="E402" s="491" t="s">
        <v>238</v>
      </c>
      <c r="F402" s="494" t="s">
        <v>214</v>
      </c>
      <c r="G402" s="494" t="s">
        <v>239</v>
      </c>
      <c r="H402" s="491">
        <v>9872190975</v>
      </c>
      <c r="I402" s="491" t="s">
        <v>213</v>
      </c>
      <c r="J402" s="468"/>
      <c r="K402" s="496">
        <v>8.036</v>
      </c>
      <c r="L402" s="496">
        <v>8.158</v>
      </c>
      <c r="M402" s="496">
        <v>7.853</v>
      </c>
      <c r="N402" s="97">
        <f t="shared" si="17"/>
        <v>24.047</v>
      </c>
      <c r="O402" s="97">
        <f t="shared" si="18"/>
        <v>16.0313333333333</v>
      </c>
      <c r="P402" s="491" t="s">
        <v>37</v>
      </c>
      <c r="Q402" s="491" t="s">
        <v>133</v>
      </c>
    </row>
    <row r="403" ht="22.5" spans="1:17">
      <c r="A403" s="404" t="s">
        <v>30</v>
      </c>
      <c r="B403" s="22">
        <f>SUBTOTAL(3,$C$5:C403)</f>
        <v>399</v>
      </c>
      <c r="C403" s="77" t="s">
        <v>208</v>
      </c>
      <c r="D403" s="77" t="s">
        <v>980</v>
      </c>
      <c r="E403" s="491" t="s">
        <v>981</v>
      </c>
      <c r="F403" s="494"/>
      <c r="G403" s="494" t="s">
        <v>980</v>
      </c>
      <c r="H403" s="491">
        <v>9815930186</v>
      </c>
      <c r="I403" s="491" t="s">
        <v>249</v>
      </c>
      <c r="J403" s="468"/>
      <c r="K403" s="496">
        <v>9.237</v>
      </c>
      <c r="L403" s="496">
        <v>9.69</v>
      </c>
      <c r="M403" s="496">
        <v>9.71</v>
      </c>
      <c r="N403" s="97">
        <f t="shared" si="17"/>
        <v>28.637</v>
      </c>
      <c r="O403" s="97">
        <f t="shared" si="18"/>
        <v>19.0913333333333</v>
      </c>
      <c r="P403" s="491" t="s">
        <v>982</v>
      </c>
      <c r="Q403" s="491" t="s">
        <v>659</v>
      </c>
    </row>
    <row r="404" ht="15" spans="1:17">
      <c r="A404" s="404" t="s">
        <v>30</v>
      </c>
      <c r="B404" s="22">
        <f>SUBTOTAL(3,$C$5:C404)</f>
        <v>400</v>
      </c>
      <c r="C404" s="77" t="s">
        <v>208</v>
      </c>
      <c r="D404" s="77" t="s">
        <v>240</v>
      </c>
      <c r="E404" s="491" t="s">
        <v>241</v>
      </c>
      <c r="F404" s="494" t="s">
        <v>242</v>
      </c>
      <c r="G404" s="494" t="s">
        <v>243</v>
      </c>
      <c r="H404" s="491">
        <v>9872699490</v>
      </c>
      <c r="I404" s="491" t="s">
        <v>244</v>
      </c>
      <c r="J404" s="468"/>
      <c r="K404" s="496">
        <v>5.9</v>
      </c>
      <c r="L404" s="496">
        <v>5.83</v>
      </c>
      <c r="M404" s="496">
        <v>5.9</v>
      </c>
      <c r="N404" s="97">
        <f t="shared" si="17"/>
        <v>17.63</v>
      </c>
      <c r="O404" s="97">
        <f t="shared" si="18"/>
        <v>11.7533333333333</v>
      </c>
      <c r="P404" s="491" t="s">
        <v>37</v>
      </c>
      <c r="Q404" s="491" t="s">
        <v>133</v>
      </c>
    </row>
    <row r="405" ht="15" spans="1:17">
      <c r="A405" s="404" t="s">
        <v>30</v>
      </c>
      <c r="B405" s="22">
        <f>SUBTOTAL(3,$C$5:C405)</f>
        <v>401</v>
      </c>
      <c r="C405" s="77" t="s">
        <v>208</v>
      </c>
      <c r="D405" s="77" t="s">
        <v>245</v>
      </c>
      <c r="E405" s="491" t="s">
        <v>983</v>
      </c>
      <c r="F405" s="494" t="s">
        <v>984</v>
      </c>
      <c r="G405" s="494" t="s">
        <v>985</v>
      </c>
      <c r="H405" s="491"/>
      <c r="I405" s="491" t="s">
        <v>244</v>
      </c>
      <c r="J405" s="468"/>
      <c r="K405" s="496">
        <v>8.7</v>
      </c>
      <c r="L405" s="496">
        <v>9.4</v>
      </c>
      <c r="M405" s="496">
        <v>8.9</v>
      </c>
      <c r="N405" s="97">
        <f t="shared" si="17"/>
        <v>27</v>
      </c>
      <c r="O405" s="97">
        <f t="shared" si="18"/>
        <v>18</v>
      </c>
      <c r="P405" s="491" t="s">
        <v>37</v>
      </c>
      <c r="Q405" s="491" t="s">
        <v>133</v>
      </c>
    </row>
    <row r="406" ht="15" spans="1:17">
      <c r="A406" s="404" t="s">
        <v>30</v>
      </c>
      <c r="B406" s="22">
        <f>SUBTOTAL(3,$C$5:C406)</f>
        <v>402</v>
      </c>
      <c r="C406" s="77" t="s">
        <v>208</v>
      </c>
      <c r="D406" s="77" t="s">
        <v>986</v>
      </c>
      <c r="E406" s="491" t="s">
        <v>215</v>
      </c>
      <c r="F406" s="491" t="s">
        <v>987</v>
      </c>
      <c r="G406" s="491" t="s">
        <v>988</v>
      </c>
      <c r="H406" s="491"/>
      <c r="I406" s="491" t="s">
        <v>236</v>
      </c>
      <c r="J406" s="499"/>
      <c r="K406" s="500">
        <v>2.1</v>
      </c>
      <c r="L406" s="500">
        <v>2.15</v>
      </c>
      <c r="M406" s="500">
        <v>2.12</v>
      </c>
      <c r="N406" s="97">
        <f t="shared" si="17"/>
        <v>6.37</v>
      </c>
      <c r="O406" s="97">
        <f t="shared" si="18"/>
        <v>4.24666666666667</v>
      </c>
      <c r="P406" s="501" t="s">
        <v>37</v>
      </c>
      <c r="Q406" s="491" t="s">
        <v>133</v>
      </c>
    </row>
    <row r="407" ht="15" spans="1:17">
      <c r="A407" s="404" t="s">
        <v>30</v>
      </c>
      <c r="B407" s="22">
        <f>SUBTOTAL(3,$C$5:C407)</f>
        <v>403</v>
      </c>
      <c r="C407" s="77" t="s">
        <v>208</v>
      </c>
      <c r="D407" s="77" t="s">
        <v>986</v>
      </c>
      <c r="E407" s="491" t="s">
        <v>989</v>
      </c>
      <c r="F407" s="491" t="s">
        <v>990</v>
      </c>
      <c r="G407" s="491"/>
      <c r="H407" s="491"/>
      <c r="I407" s="491" t="s">
        <v>244</v>
      </c>
      <c r="J407" s="499"/>
      <c r="K407" s="500">
        <v>7.9</v>
      </c>
      <c r="L407" s="500">
        <v>8.25</v>
      </c>
      <c r="M407" s="500">
        <v>8.005</v>
      </c>
      <c r="N407" s="97">
        <f t="shared" si="17"/>
        <v>24.155</v>
      </c>
      <c r="O407" s="97">
        <f t="shared" si="18"/>
        <v>16.1033333333333</v>
      </c>
      <c r="P407" s="501" t="s">
        <v>37</v>
      </c>
      <c r="Q407" s="491" t="s">
        <v>133</v>
      </c>
    </row>
    <row r="408" ht="15" spans="1:17">
      <c r="A408" s="404" t="s">
        <v>30</v>
      </c>
      <c r="B408" s="22">
        <f>SUBTOTAL(3,$C$5:C408)</f>
        <v>404</v>
      </c>
      <c r="C408" s="77" t="s">
        <v>208</v>
      </c>
      <c r="D408" s="77" t="s">
        <v>991</v>
      </c>
      <c r="E408" s="491" t="s">
        <v>992</v>
      </c>
      <c r="F408" s="491" t="s">
        <v>993</v>
      </c>
      <c r="G408" s="491" t="s">
        <v>994</v>
      </c>
      <c r="H408" s="491"/>
      <c r="I408" s="491" t="s">
        <v>995</v>
      </c>
      <c r="J408" s="499"/>
      <c r="K408" s="500">
        <v>7.23</v>
      </c>
      <c r="L408" s="500">
        <v>7.96</v>
      </c>
      <c r="M408" s="500">
        <v>7.72</v>
      </c>
      <c r="N408" s="97">
        <f t="shared" si="17"/>
        <v>22.91</v>
      </c>
      <c r="O408" s="97">
        <f t="shared" si="18"/>
        <v>15.2733333333333</v>
      </c>
      <c r="P408" s="501" t="s">
        <v>37</v>
      </c>
      <c r="Q408" s="491" t="s">
        <v>133</v>
      </c>
    </row>
    <row r="409" ht="15" spans="1:17">
      <c r="A409" s="404" t="s">
        <v>30</v>
      </c>
      <c r="B409" s="22">
        <f>SUBTOTAL(3,$C$5:C409)</f>
        <v>405</v>
      </c>
      <c r="C409" s="77" t="s">
        <v>208</v>
      </c>
      <c r="D409" s="77" t="s">
        <v>991</v>
      </c>
      <c r="E409" s="491" t="s">
        <v>996</v>
      </c>
      <c r="F409" s="491" t="s">
        <v>997</v>
      </c>
      <c r="G409" s="491" t="s">
        <v>994</v>
      </c>
      <c r="H409" s="491"/>
      <c r="I409" s="491" t="s">
        <v>244</v>
      </c>
      <c r="J409" s="499"/>
      <c r="K409" s="500">
        <v>7.875</v>
      </c>
      <c r="L409" s="500">
        <v>8.261</v>
      </c>
      <c r="M409" s="500">
        <v>7.953</v>
      </c>
      <c r="N409" s="97">
        <f t="shared" si="17"/>
        <v>24.089</v>
      </c>
      <c r="O409" s="97">
        <f t="shared" si="18"/>
        <v>16.0593333333333</v>
      </c>
      <c r="P409" s="501" t="s">
        <v>37</v>
      </c>
      <c r="Q409" s="491" t="s">
        <v>133</v>
      </c>
    </row>
    <row r="410" ht="14.25" customHeight="1" spans="1:17">
      <c r="A410" s="404" t="s">
        <v>30</v>
      </c>
      <c r="B410" s="22">
        <f>SUBTOTAL(3,$C$5:C410)</f>
        <v>406</v>
      </c>
      <c r="C410" s="80" t="s">
        <v>998</v>
      </c>
      <c r="D410" s="491" t="s">
        <v>665</v>
      </c>
      <c r="E410" s="491" t="s">
        <v>999</v>
      </c>
      <c r="F410" s="491" t="s">
        <v>1000</v>
      </c>
      <c r="G410" s="491" t="s">
        <v>1001</v>
      </c>
      <c r="H410" s="495">
        <v>9872723361</v>
      </c>
      <c r="I410" s="468" t="s">
        <v>664</v>
      </c>
      <c r="J410" s="502">
        <v>130015236091</v>
      </c>
      <c r="K410" s="500">
        <v>6.3</v>
      </c>
      <c r="L410" s="500">
        <v>6.95</v>
      </c>
      <c r="M410" s="500">
        <v>6.5</v>
      </c>
      <c r="N410" s="97">
        <f t="shared" si="17"/>
        <v>19.75</v>
      </c>
      <c r="O410" s="97">
        <f t="shared" si="18"/>
        <v>13.1666666666667</v>
      </c>
      <c r="P410" s="501" t="s">
        <v>1002</v>
      </c>
      <c r="Q410" s="491" t="s">
        <v>653</v>
      </c>
    </row>
    <row r="411" ht="15" spans="1:17">
      <c r="A411" s="404" t="s">
        <v>30</v>
      </c>
      <c r="B411" s="22">
        <f>SUBTOTAL(3,$C$5:C411)</f>
        <v>407</v>
      </c>
      <c r="C411" s="80" t="s">
        <v>998</v>
      </c>
      <c r="D411" s="491" t="s">
        <v>665</v>
      </c>
      <c r="E411" s="491" t="s">
        <v>999</v>
      </c>
      <c r="F411" s="491" t="s">
        <v>1000</v>
      </c>
      <c r="G411" s="491" t="s">
        <v>1001</v>
      </c>
      <c r="H411" s="495">
        <v>9872723361</v>
      </c>
      <c r="I411" s="468" t="s">
        <v>664</v>
      </c>
      <c r="J411" s="502">
        <v>130015236080</v>
      </c>
      <c r="K411" s="500">
        <v>6.9</v>
      </c>
      <c r="L411" s="500">
        <v>7.35</v>
      </c>
      <c r="M411" s="500">
        <v>7.3</v>
      </c>
      <c r="N411" s="97">
        <f t="shared" si="17"/>
        <v>21.55</v>
      </c>
      <c r="O411" s="97">
        <f t="shared" si="18"/>
        <v>14.3666666666667</v>
      </c>
      <c r="P411" s="501" t="s">
        <v>1002</v>
      </c>
      <c r="Q411" s="491" t="s">
        <v>653</v>
      </c>
    </row>
    <row r="412" ht="15" spans="1:17">
      <c r="A412" s="404" t="s">
        <v>30</v>
      </c>
      <c r="B412" s="22">
        <f>SUBTOTAL(3,$C$5:C412)</f>
        <v>408</v>
      </c>
      <c r="C412" s="80" t="s">
        <v>998</v>
      </c>
      <c r="D412" s="491" t="s">
        <v>665</v>
      </c>
      <c r="E412" s="491" t="s">
        <v>1003</v>
      </c>
      <c r="F412" s="491" t="s">
        <v>1004</v>
      </c>
      <c r="G412" s="491" t="s">
        <v>1001</v>
      </c>
      <c r="H412" s="495">
        <v>9877772078</v>
      </c>
      <c r="I412" s="468" t="s">
        <v>664</v>
      </c>
      <c r="J412" s="502">
        <v>130015235417</v>
      </c>
      <c r="K412" s="500">
        <v>6.15</v>
      </c>
      <c r="L412" s="500">
        <v>6.4</v>
      </c>
      <c r="M412" s="500">
        <v>6.7</v>
      </c>
      <c r="N412" s="97">
        <f t="shared" si="17"/>
        <v>19.25</v>
      </c>
      <c r="O412" s="97">
        <f t="shared" si="18"/>
        <v>12.8333333333333</v>
      </c>
      <c r="P412" s="501" t="s">
        <v>1002</v>
      </c>
      <c r="Q412" s="491" t="s">
        <v>653</v>
      </c>
    </row>
    <row r="413" ht="15" spans="1:17">
      <c r="A413" s="404" t="s">
        <v>30</v>
      </c>
      <c r="B413" s="22">
        <f>SUBTOTAL(3,$C$5:C413)</f>
        <v>409</v>
      </c>
      <c r="C413" s="80" t="s">
        <v>998</v>
      </c>
      <c r="D413" s="77" t="s">
        <v>665</v>
      </c>
      <c r="E413" s="76" t="s">
        <v>983</v>
      </c>
      <c r="F413" s="76" t="s">
        <v>1005</v>
      </c>
      <c r="G413" s="76" t="s">
        <v>1001</v>
      </c>
      <c r="H413" s="77">
        <v>9878867081</v>
      </c>
      <c r="I413" s="468" t="s">
        <v>664</v>
      </c>
      <c r="J413" s="96">
        <v>130015235680</v>
      </c>
      <c r="K413" s="97">
        <v>4.55</v>
      </c>
      <c r="L413" s="97">
        <v>5.1</v>
      </c>
      <c r="M413" s="97">
        <v>5.55</v>
      </c>
      <c r="N413" s="97">
        <f t="shared" si="17"/>
        <v>15.2</v>
      </c>
      <c r="O413" s="97">
        <f t="shared" si="18"/>
        <v>10.1333333333333</v>
      </c>
      <c r="P413" s="96" t="s">
        <v>1002</v>
      </c>
      <c r="Q413" s="129" t="s">
        <v>653</v>
      </c>
    </row>
    <row r="414" ht="15" spans="1:17">
      <c r="A414" s="404" t="s">
        <v>30</v>
      </c>
      <c r="B414" s="22">
        <f>SUBTOTAL(3,$C$5:C414)</f>
        <v>410</v>
      </c>
      <c r="C414" s="80" t="s">
        <v>998</v>
      </c>
      <c r="D414" s="77" t="s">
        <v>1006</v>
      </c>
      <c r="E414" s="76" t="s">
        <v>1007</v>
      </c>
      <c r="F414" s="76" t="s">
        <v>1005</v>
      </c>
      <c r="G414" s="76" t="s">
        <v>1008</v>
      </c>
      <c r="H414" s="77">
        <v>9779556400</v>
      </c>
      <c r="I414" s="468" t="s">
        <v>664</v>
      </c>
      <c r="J414" s="96">
        <v>130015472894</v>
      </c>
      <c r="K414" s="97">
        <v>7</v>
      </c>
      <c r="L414" s="97">
        <v>7.3</v>
      </c>
      <c r="M414" s="97">
        <v>7.1</v>
      </c>
      <c r="N414" s="97">
        <f t="shared" si="17"/>
        <v>21.4</v>
      </c>
      <c r="O414" s="97">
        <f t="shared" si="18"/>
        <v>14.2666666666667</v>
      </c>
      <c r="P414" s="96" t="s">
        <v>1009</v>
      </c>
      <c r="Q414" s="129" t="s">
        <v>653</v>
      </c>
    </row>
    <row r="415" ht="15" spans="1:17">
      <c r="A415" s="404" t="s">
        <v>30</v>
      </c>
      <c r="B415" s="22">
        <f>SUBTOTAL(3,$C$5:C415)</f>
        <v>411</v>
      </c>
      <c r="C415" s="80" t="s">
        <v>998</v>
      </c>
      <c r="D415" s="77" t="s">
        <v>1006</v>
      </c>
      <c r="E415" s="76" t="s">
        <v>1010</v>
      </c>
      <c r="F415" s="76" t="s">
        <v>1011</v>
      </c>
      <c r="G415" s="76" t="s">
        <v>1008</v>
      </c>
      <c r="H415" s="77">
        <v>7508551988</v>
      </c>
      <c r="I415" s="468" t="s">
        <v>664</v>
      </c>
      <c r="J415" s="96">
        <v>130015470498</v>
      </c>
      <c r="K415" s="97">
        <v>7.1</v>
      </c>
      <c r="L415" s="97">
        <v>7.4</v>
      </c>
      <c r="M415" s="97">
        <v>7.2</v>
      </c>
      <c r="N415" s="97">
        <f t="shared" si="17"/>
        <v>21.7</v>
      </c>
      <c r="O415" s="97">
        <f t="shared" si="18"/>
        <v>14.4666666666667</v>
      </c>
      <c r="P415" s="96" t="s">
        <v>658</v>
      </c>
      <c r="Q415" s="129" t="s">
        <v>653</v>
      </c>
    </row>
    <row r="416" ht="24" spans="1:17">
      <c r="A416" s="404" t="s">
        <v>30</v>
      </c>
      <c r="B416" s="22">
        <f>SUBTOTAL(3,$C$5:C416)</f>
        <v>412</v>
      </c>
      <c r="C416" s="80" t="s">
        <v>998</v>
      </c>
      <c r="D416" s="77" t="s">
        <v>648</v>
      </c>
      <c r="E416" s="76" t="s">
        <v>1012</v>
      </c>
      <c r="F416" s="76" t="s">
        <v>1013</v>
      </c>
      <c r="G416" s="76" t="s">
        <v>1014</v>
      </c>
      <c r="H416" s="77">
        <v>8360527133</v>
      </c>
      <c r="I416" s="77" t="s">
        <v>507</v>
      </c>
      <c r="J416" s="96">
        <v>130005405827</v>
      </c>
      <c r="K416" s="97">
        <v>13.53</v>
      </c>
      <c r="L416" s="97">
        <v>15.82</v>
      </c>
      <c r="M416" s="97">
        <v>15.1</v>
      </c>
      <c r="N416" s="97">
        <f t="shared" si="17"/>
        <v>44.45</v>
      </c>
      <c r="O416" s="97">
        <f t="shared" si="18"/>
        <v>29.6333333333333</v>
      </c>
      <c r="P416" s="503" t="s">
        <v>652</v>
      </c>
      <c r="Q416" s="506" t="s">
        <v>653</v>
      </c>
    </row>
    <row r="417" ht="24" spans="1:17">
      <c r="A417" s="404" t="s">
        <v>30</v>
      </c>
      <c r="B417" s="22">
        <f>SUBTOTAL(3,$C$5:C417)</f>
        <v>413</v>
      </c>
      <c r="C417" s="80" t="s">
        <v>998</v>
      </c>
      <c r="D417" s="77" t="s">
        <v>648</v>
      </c>
      <c r="E417" s="76" t="s">
        <v>323</v>
      </c>
      <c r="F417" s="76" t="s">
        <v>1015</v>
      </c>
      <c r="G417" s="76" t="s">
        <v>1016</v>
      </c>
      <c r="H417" s="77">
        <v>9463960072</v>
      </c>
      <c r="I417" s="77" t="s">
        <v>507</v>
      </c>
      <c r="J417" s="96">
        <v>130017770567</v>
      </c>
      <c r="K417" s="97">
        <v>12.9</v>
      </c>
      <c r="L417" s="97">
        <v>14.242</v>
      </c>
      <c r="M417" s="97">
        <v>12.9</v>
      </c>
      <c r="N417" s="97">
        <f t="shared" si="17"/>
        <v>40.042</v>
      </c>
      <c r="O417" s="97">
        <f t="shared" si="18"/>
        <v>26.6946666666667</v>
      </c>
      <c r="P417" s="503" t="s">
        <v>652</v>
      </c>
      <c r="Q417" s="506" t="s">
        <v>659</v>
      </c>
    </row>
    <row r="418" ht="24" spans="1:17">
      <c r="A418" s="404" t="s">
        <v>30</v>
      </c>
      <c r="B418" s="22">
        <f>SUBTOTAL(3,$C$5:C418)</f>
        <v>414</v>
      </c>
      <c r="C418" s="80" t="s">
        <v>998</v>
      </c>
      <c r="D418" s="77" t="s">
        <v>648</v>
      </c>
      <c r="E418" s="76" t="s">
        <v>323</v>
      </c>
      <c r="F418" s="76" t="s">
        <v>1015</v>
      </c>
      <c r="G418" s="76" t="s">
        <v>1016</v>
      </c>
      <c r="H418" s="77">
        <v>9463960072</v>
      </c>
      <c r="I418" s="77" t="s">
        <v>507</v>
      </c>
      <c r="J418" s="96">
        <v>130017770124</v>
      </c>
      <c r="K418" s="97">
        <v>12.384</v>
      </c>
      <c r="L418" s="97">
        <v>14.964</v>
      </c>
      <c r="M418" s="97">
        <v>11.868</v>
      </c>
      <c r="N418" s="97">
        <f t="shared" si="17"/>
        <v>39.216</v>
      </c>
      <c r="O418" s="97">
        <f t="shared" si="18"/>
        <v>26.144</v>
      </c>
      <c r="P418" s="503" t="s">
        <v>652</v>
      </c>
      <c r="Q418" s="506" t="s">
        <v>659</v>
      </c>
    </row>
    <row r="419" ht="24" spans="1:17">
      <c r="A419" s="404" t="s">
        <v>30</v>
      </c>
      <c r="B419" s="22">
        <f>SUBTOTAL(3,$C$5:C419)</f>
        <v>415</v>
      </c>
      <c r="C419" s="80" t="s">
        <v>998</v>
      </c>
      <c r="D419" s="77" t="s">
        <v>648</v>
      </c>
      <c r="E419" s="76" t="s">
        <v>323</v>
      </c>
      <c r="F419" s="76" t="s">
        <v>1015</v>
      </c>
      <c r="G419" s="76" t="s">
        <v>1016</v>
      </c>
      <c r="H419" s="76">
        <v>9463960072</v>
      </c>
      <c r="I419" s="77" t="s">
        <v>507</v>
      </c>
      <c r="J419" s="96">
        <v>130017770614</v>
      </c>
      <c r="K419" s="97">
        <v>12.384</v>
      </c>
      <c r="L419" s="97">
        <v>14.86</v>
      </c>
      <c r="M419" s="97">
        <v>13.932</v>
      </c>
      <c r="N419" s="97">
        <f t="shared" si="17"/>
        <v>41.176</v>
      </c>
      <c r="O419" s="97">
        <f t="shared" si="18"/>
        <v>27.4506666666667</v>
      </c>
      <c r="P419" s="504" t="s">
        <v>652</v>
      </c>
      <c r="Q419" s="129" t="s">
        <v>659</v>
      </c>
    </row>
    <row r="420" ht="15" spans="1:17">
      <c r="A420" s="404" t="s">
        <v>30</v>
      </c>
      <c r="B420" s="22">
        <f>SUBTOTAL(3,$C$5:C420)</f>
        <v>416</v>
      </c>
      <c r="C420" s="80" t="s">
        <v>998</v>
      </c>
      <c r="D420" s="76" t="s">
        <v>654</v>
      </c>
      <c r="E420" s="76" t="s">
        <v>1017</v>
      </c>
      <c r="F420" s="76" t="s">
        <v>1018</v>
      </c>
      <c r="G420" s="76" t="s">
        <v>1019</v>
      </c>
      <c r="H420" s="76">
        <v>9464440470</v>
      </c>
      <c r="I420" s="77" t="s">
        <v>1020</v>
      </c>
      <c r="J420" s="126">
        <v>130006557260</v>
      </c>
      <c r="K420" s="97">
        <v>15.8</v>
      </c>
      <c r="L420" s="97">
        <v>16.2</v>
      </c>
      <c r="M420" s="97" t="s">
        <v>1021</v>
      </c>
      <c r="N420" s="97">
        <f t="shared" si="17"/>
        <v>32</v>
      </c>
      <c r="O420" s="97">
        <f t="shared" si="18"/>
        <v>21.3333333333333</v>
      </c>
      <c r="P420" s="504" t="s">
        <v>1022</v>
      </c>
      <c r="Q420" s="129" t="s">
        <v>659</v>
      </c>
    </row>
    <row r="421" ht="15" spans="1:17">
      <c r="A421" s="404" t="s">
        <v>30</v>
      </c>
      <c r="B421" s="22">
        <f>SUBTOTAL(3,$C$5:C421)</f>
        <v>417</v>
      </c>
      <c r="C421" s="80" t="s">
        <v>998</v>
      </c>
      <c r="D421" s="468" t="s">
        <v>669</v>
      </c>
      <c r="E421" s="468" t="s">
        <v>1023</v>
      </c>
      <c r="F421" s="468" t="s">
        <v>1024</v>
      </c>
      <c r="G421" s="468" t="s">
        <v>672</v>
      </c>
      <c r="H421" s="468">
        <v>9855342508</v>
      </c>
      <c r="I421" s="468" t="s">
        <v>664</v>
      </c>
      <c r="J421" s="143">
        <v>130016742085</v>
      </c>
      <c r="K421" s="129">
        <v>5.07</v>
      </c>
      <c r="L421" s="129">
        <v>5.1</v>
      </c>
      <c r="M421" s="129">
        <v>5.1</v>
      </c>
      <c r="N421" s="97">
        <f t="shared" si="17"/>
        <v>15.27</v>
      </c>
      <c r="O421" s="97">
        <f t="shared" si="18"/>
        <v>10.18</v>
      </c>
      <c r="P421" s="76" t="s">
        <v>442</v>
      </c>
      <c r="Q421" s="77" t="s">
        <v>99</v>
      </c>
    </row>
    <row r="422" ht="15" spans="1:17">
      <c r="A422" s="404" t="s">
        <v>30</v>
      </c>
      <c r="B422" s="22">
        <f>SUBTOTAL(3,$C$5:C422)</f>
        <v>418</v>
      </c>
      <c r="C422" s="80" t="s">
        <v>998</v>
      </c>
      <c r="D422" s="468" t="s">
        <v>669</v>
      </c>
      <c r="E422" s="468" t="s">
        <v>1025</v>
      </c>
      <c r="F422" s="468" t="s">
        <v>1026</v>
      </c>
      <c r="G422" s="468" t="s">
        <v>672</v>
      </c>
      <c r="H422" s="468">
        <v>8194839309</v>
      </c>
      <c r="I422" s="468" t="s">
        <v>664</v>
      </c>
      <c r="J422" s="143">
        <v>130027530943</v>
      </c>
      <c r="K422" s="129">
        <v>8.4</v>
      </c>
      <c r="L422" s="129">
        <v>8.2</v>
      </c>
      <c r="M422" s="129">
        <v>8.3</v>
      </c>
      <c r="N422" s="97">
        <f t="shared" si="17"/>
        <v>24.9</v>
      </c>
      <c r="O422" s="97">
        <f t="shared" si="18"/>
        <v>16.6</v>
      </c>
      <c r="P422" s="77" t="s">
        <v>442</v>
      </c>
      <c r="Q422" s="77" t="s">
        <v>99</v>
      </c>
    </row>
    <row r="423" ht="15" spans="1:17">
      <c r="A423" s="404" t="s">
        <v>30</v>
      </c>
      <c r="B423" s="22">
        <f>SUBTOTAL(3,$C$5:C423)</f>
        <v>419</v>
      </c>
      <c r="C423" s="80" t="s">
        <v>998</v>
      </c>
      <c r="D423" s="468" t="s">
        <v>676</v>
      </c>
      <c r="E423" s="468" t="s">
        <v>661</v>
      </c>
      <c r="F423" s="468" t="s">
        <v>1027</v>
      </c>
      <c r="G423" s="468" t="s">
        <v>1028</v>
      </c>
      <c r="H423" s="468">
        <v>9779035005</v>
      </c>
      <c r="I423" s="468" t="s">
        <v>507</v>
      </c>
      <c r="J423" s="143">
        <v>130027318541</v>
      </c>
      <c r="K423" s="129">
        <v>11.1</v>
      </c>
      <c r="L423" s="129">
        <v>11.5</v>
      </c>
      <c r="M423" s="129">
        <v>11</v>
      </c>
      <c r="N423" s="97">
        <f t="shared" si="17"/>
        <v>33.6</v>
      </c>
      <c r="O423" s="97">
        <f t="shared" si="18"/>
        <v>22.4</v>
      </c>
      <c r="P423" s="77" t="s">
        <v>689</v>
      </c>
      <c r="Q423" s="77" t="s">
        <v>99</v>
      </c>
    </row>
    <row r="424" ht="15" spans="1:17">
      <c r="A424" s="404" t="s">
        <v>30</v>
      </c>
      <c r="B424" s="22">
        <f>SUBTOTAL(3,$C$5:C424)</f>
        <v>420</v>
      </c>
      <c r="C424" s="80" t="s">
        <v>998</v>
      </c>
      <c r="D424" s="468" t="s">
        <v>676</v>
      </c>
      <c r="E424" s="468" t="s">
        <v>227</v>
      </c>
      <c r="F424" s="468" t="s">
        <v>1029</v>
      </c>
      <c r="G424" s="468" t="s">
        <v>1028</v>
      </c>
      <c r="H424" s="468">
        <v>9463463306</v>
      </c>
      <c r="I424" s="468" t="s">
        <v>507</v>
      </c>
      <c r="J424" s="143">
        <v>130027316418</v>
      </c>
      <c r="K424" s="129">
        <v>10</v>
      </c>
      <c r="L424" s="129">
        <v>10</v>
      </c>
      <c r="M424" s="129">
        <v>9.9</v>
      </c>
      <c r="N424" s="97">
        <f t="shared" si="17"/>
        <v>29.9</v>
      </c>
      <c r="O424" s="97">
        <f t="shared" si="18"/>
        <v>19.9333333333333</v>
      </c>
      <c r="P424" s="77" t="s">
        <v>689</v>
      </c>
      <c r="Q424" s="77" t="s">
        <v>99</v>
      </c>
    </row>
    <row r="425" ht="15" spans="1:17">
      <c r="A425" s="404" t="s">
        <v>30</v>
      </c>
      <c r="B425" s="22">
        <f>SUBTOTAL(3,$C$5:C425)</f>
        <v>421</v>
      </c>
      <c r="C425" s="80" t="s">
        <v>998</v>
      </c>
      <c r="D425" s="468" t="s">
        <v>685</v>
      </c>
      <c r="E425" s="468" t="s">
        <v>1030</v>
      </c>
      <c r="F425" s="468" t="s">
        <v>1031</v>
      </c>
      <c r="G425" s="468" t="s">
        <v>688</v>
      </c>
      <c r="H425" s="468">
        <v>9463322547</v>
      </c>
      <c r="I425" s="468" t="s">
        <v>395</v>
      </c>
      <c r="J425" s="143">
        <v>130006510543</v>
      </c>
      <c r="K425" s="129">
        <v>7.1</v>
      </c>
      <c r="L425" s="129">
        <v>7.2</v>
      </c>
      <c r="M425" s="129">
        <v>7.2</v>
      </c>
      <c r="N425" s="97">
        <f t="shared" si="17"/>
        <v>21.5</v>
      </c>
      <c r="O425" s="97">
        <f t="shared" si="18"/>
        <v>14.3333333333333</v>
      </c>
      <c r="P425" s="77" t="s">
        <v>689</v>
      </c>
      <c r="Q425" s="77" t="s">
        <v>99</v>
      </c>
    </row>
    <row r="426" ht="15" spans="1:17">
      <c r="A426" s="404" t="s">
        <v>30</v>
      </c>
      <c r="B426" s="22">
        <f>SUBTOTAL(3,$C$5:C426)</f>
        <v>422</v>
      </c>
      <c r="C426" s="80" t="s">
        <v>998</v>
      </c>
      <c r="D426" s="468" t="s">
        <v>685</v>
      </c>
      <c r="E426" s="468" t="s">
        <v>686</v>
      </c>
      <c r="F426" s="468" t="s">
        <v>687</v>
      </c>
      <c r="G426" s="468" t="s">
        <v>688</v>
      </c>
      <c r="H426" s="468">
        <v>8360520495</v>
      </c>
      <c r="I426" s="468" t="s">
        <v>395</v>
      </c>
      <c r="J426" s="143">
        <v>130017815346</v>
      </c>
      <c r="K426" s="129">
        <v>7.1</v>
      </c>
      <c r="L426" s="129">
        <v>7.1</v>
      </c>
      <c r="M426" s="129">
        <v>7.2</v>
      </c>
      <c r="N426" s="97">
        <f t="shared" si="17"/>
        <v>21.4</v>
      </c>
      <c r="O426" s="97">
        <f t="shared" si="18"/>
        <v>14.2666666666667</v>
      </c>
      <c r="P426" s="77" t="s">
        <v>689</v>
      </c>
      <c r="Q426" s="77" t="s">
        <v>99</v>
      </c>
    </row>
    <row r="427" ht="15" spans="1:17">
      <c r="A427" s="404" t="s">
        <v>30</v>
      </c>
      <c r="B427" s="22">
        <f>SUBTOTAL(3,$C$5:C427)</f>
        <v>423</v>
      </c>
      <c r="C427" s="80" t="s">
        <v>998</v>
      </c>
      <c r="D427" s="468" t="s">
        <v>685</v>
      </c>
      <c r="E427" s="468" t="s">
        <v>686</v>
      </c>
      <c r="F427" s="468" t="s">
        <v>378</v>
      </c>
      <c r="G427" s="468" t="s">
        <v>688</v>
      </c>
      <c r="H427" s="468">
        <v>7889260014</v>
      </c>
      <c r="I427" s="468" t="s">
        <v>395</v>
      </c>
      <c r="J427" s="143">
        <v>130017815632</v>
      </c>
      <c r="K427" s="129">
        <v>7.1</v>
      </c>
      <c r="L427" s="129">
        <v>7.4</v>
      </c>
      <c r="M427" s="129">
        <v>7.2</v>
      </c>
      <c r="N427" s="97">
        <f t="shared" si="17"/>
        <v>21.7</v>
      </c>
      <c r="O427" s="97">
        <f t="shared" si="18"/>
        <v>14.4666666666667</v>
      </c>
      <c r="P427" s="163" t="s">
        <v>689</v>
      </c>
      <c r="Q427" s="163" t="s">
        <v>99</v>
      </c>
    </row>
    <row r="428" ht="15" spans="1:17">
      <c r="A428" s="404" t="s">
        <v>30</v>
      </c>
      <c r="B428" s="22">
        <f>SUBTOTAL(3,$C$5:C428)</f>
        <v>424</v>
      </c>
      <c r="C428" s="80" t="s">
        <v>998</v>
      </c>
      <c r="D428" s="468" t="s">
        <v>690</v>
      </c>
      <c r="E428" s="468" t="s">
        <v>1032</v>
      </c>
      <c r="F428" s="468" t="s">
        <v>1033</v>
      </c>
      <c r="G428" s="468" t="s">
        <v>1034</v>
      </c>
      <c r="H428" s="468">
        <v>9417541718</v>
      </c>
      <c r="I428" s="468" t="s">
        <v>395</v>
      </c>
      <c r="J428" s="143">
        <v>130006526822</v>
      </c>
      <c r="K428" s="129">
        <v>6.15</v>
      </c>
      <c r="L428" s="129">
        <v>6.4</v>
      </c>
      <c r="M428" s="129">
        <v>6.7</v>
      </c>
      <c r="N428" s="97">
        <f t="shared" si="17"/>
        <v>19.25</v>
      </c>
      <c r="O428" s="97">
        <f t="shared" si="18"/>
        <v>12.8333333333333</v>
      </c>
      <c r="P428" s="163" t="s">
        <v>689</v>
      </c>
      <c r="Q428" s="163" t="s">
        <v>99</v>
      </c>
    </row>
    <row r="429" ht="15" spans="1:17">
      <c r="A429" s="404" t="s">
        <v>30</v>
      </c>
      <c r="B429" s="22">
        <f>SUBTOTAL(3,$C$5:C429)</f>
        <v>425</v>
      </c>
      <c r="C429" s="80" t="s">
        <v>998</v>
      </c>
      <c r="D429" s="468" t="s">
        <v>690</v>
      </c>
      <c r="E429" s="468" t="s">
        <v>1032</v>
      </c>
      <c r="F429" s="468" t="s">
        <v>1033</v>
      </c>
      <c r="G429" s="468" t="s">
        <v>1034</v>
      </c>
      <c r="H429" s="468">
        <v>9417541718</v>
      </c>
      <c r="I429" s="468" t="s">
        <v>395</v>
      </c>
      <c r="J429" s="143">
        <v>130017027888</v>
      </c>
      <c r="K429" s="129">
        <v>7.8</v>
      </c>
      <c r="L429" s="129">
        <v>8</v>
      </c>
      <c r="M429" s="129">
        <v>7.8</v>
      </c>
      <c r="N429" s="97">
        <f t="shared" si="17"/>
        <v>23.6</v>
      </c>
      <c r="O429" s="97">
        <f t="shared" si="18"/>
        <v>15.7333333333333</v>
      </c>
      <c r="P429" s="163" t="s">
        <v>689</v>
      </c>
      <c r="Q429" s="163" t="s">
        <v>99</v>
      </c>
    </row>
    <row r="430" ht="15" spans="1:17">
      <c r="A430" s="404" t="s">
        <v>30</v>
      </c>
      <c r="B430" s="22">
        <f>SUBTOTAL(3,$C$5:C430)</f>
        <v>426</v>
      </c>
      <c r="C430" s="80" t="s">
        <v>998</v>
      </c>
      <c r="D430" s="468" t="s">
        <v>690</v>
      </c>
      <c r="E430" s="468" t="s">
        <v>1032</v>
      </c>
      <c r="F430" s="468" t="s">
        <v>1033</v>
      </c>
      <c r="G430" s="468" t="s">
        <v>1034</v>
      </c>
      <c r="H430" s="468">
        <v>9417541718</v>
      </c>
      <c r="I430" s="468" t="s">
        <v>395</v>
      </c>
      <c r="J430" s="143">
        <v>130017028888</v>
      </c>
      <c r="K430" s="129">
        <v>6.15</v>
      </c>
      <c r="L430" s="129">
        <v>6.4</v>
      </c>
      <c r="M430" s="129">
        <v>6.2</v>
      </c>
      <c r="N430" s="97">
        <f t="shared" si="17"/>
        <v>18.75</v>
      </c>
      <c r="O430" s="97">
        <f t="shared" si="18"/>
        <v>12.5</v>
      </c>
      <c r="P430" s="163" t="s">
        <v>689</v>
      </c>
      <c r="Q430" s="163" t="s">
        <v>99</v>
      </c>
    </row>
    <row r="431" ht="15" spans="1:17">
      <c r="A431" s="404" t="s">
        <v>30</v>
      </c>
      <c r="B431" s="22">
        <f>SUBTOTAL(3,$C$5:C431)</f>
        <v>427</v>
      </c>
      <c r="C431" s="80" t="s">
        <v>998</v>
      </c>
      <c r="D431" s="468" t="s">
        <v>1035</v>
      </c>
      <c r="E431" s="468" t="s">
        <v>938</v>
      </c>
      <c r="F431" s="468" t="s">
        <v>1036</v>
      </c>
      <c r="G431" s="468" t="s">
        <v>1037</v>
      </c>
      <c r="H431" s="468">
        <v>6280020346</v>
      </c>
      <c r="I431" s="468" t="s">
        <v>102</v>
      </c>
      <c r="J431" s="143">
        <v>130016664143</v>
      </c>
      <c r="K431" s="129">
        <v>9.81</v>
      </c>
      <c r="L431" s="129">
        <v>9.54</v>
      </c>
      <c r="M431" s="129">
        <v>9.13</v>
      </c>
      <c r="N431" s="97">
        <f t="shared" si="17"/>
        <v>28.48</v>
      </c>
      <c r="O431" s="97">
        <f t="shared" si="18"/>
        <v>18.9866666666667</v>
      </c>
      <c r="P431" s="163" t="s">
        <v>1038</v>
      </c>
      <c r="Q431" s="163" t="s">
        <v>544</v>
      </c>
    </row>
    <row r="432" ht="15" spans="1:17">
      <c r="A432" s="404" t="s">
        <v>30</v>
      </c>
      <c r="B432" s="22">
        <f>SUBTOTAL(3,$C$5:C432)</f>
        <v>428</v>
      </c>
      <c r="C432" s="80" t="s">
        <v>998</v>
      </c>
      <c r="D432" s="468" t="s">
        <v>1039</v>
      </c>
      <c r="E432" s="468" t="s">
        <v>1040</v>
      </c>
      <c r="F432" s="468" t="s">
        <v>1041</v>
      </c>
      <c r="G432" s="468" t="s">
        <v>1042</v>
      </c>
      <c r="H432" s="468">
        <v>8528599066</v>
      </c>
      <c r="I432" s="468" t="s">
        <v>507</v>
      </c>
      <c r="J432" s="143">
        <v>1300128773786</v>
      </c>
      <c r="K432" s="129">
        <v>23.1</v>
      </c>
      <c r="L432" s="129">
        <v>22.9</v>
      </c>
      <c r="M432" s="129">
        <v>23</v>
      </c>
      <c r="N432" s="97">
        <f t="shared" si="17"/>
        <v>69</v>
      </c>
      <c r="O432" s="97">
        <f t="shared" si="18"/>
        <v>46</v>
      </c>
      <c r="P432" s="163" t="s">
        <v>1038</v>
      </c>
      <c r="Q432" s="163" t="s">
        <v>544</v>
      </c>
    </row>
    <row r="433" ht="15" spans="1:17">
      <c r="A433" s="404" t="s">
        <v>30</v>
      </c>
      <c r="B433" s="22">
        <f>SUBTOTAL(3,$C$5:C433)</f>
        <v>429</v>
      </c>
      <c r="C433" s="80" t="s">
        <v>998</v>
      </c>
      <c r="D433" s="468" t="s">
        <v>1039</v>
      </c>
      <c r="E433" s="468" t="s">
        <v>1040</v>
      </c>
      <c r="F433" s="468" t="s">
        <v>1041</v>
      </c>
      <c r="G433" s="468" t="s">
        <v>1042</v>
      </c>
      <c r="H433" s="468">
        <v>8528599066</v>
      </c>
      <c r="I433" s="468" t="s">
        <v>507</v>
      </c>
      <c r="J433" s="143">
        <v>130012873775</v>
      </c>
      <c r="K433" s="129">
        <v>21.1</v>
      </c>
      <c r="L433" s="129">
        <v>20.9</v>
      </c>
      <c r="M433" s="129">
        <v>21.2</v>
      </c>
      <c r="N433" s="97">
        <f t="shared" si="17"/>
        <v>63.2</v>
      </c>
      <c r="O433" s="97">
        <f t="shared" si="18"/>
        <v>42.1333333333333</v>
      </c>
      <c r="P433" s="163" t="s">
        <v>1038</v>
      </c>
      <c r="Q433" s="163" t="s">
        <v>544</v>
      </c>
    </row>
    <row r="434" ht="15" spans="1:17">
      <c r="A434" s="404" t="s">
        <v>30</v>
      </c>
      <c r="B434" s="22">
        <f>SUBTOTAL(3,$C$5:C434)</f>
        <v>430</v>
      </c>
      <c r="C434" s="80" t="s">
        <v>998</v>
      </c>
      <c r="D434" s="468" t="s">
        <v>1039</v>
      </c>
      <c r="E434" s="468" t="s">
        <v>1043</v>
      </c>
      <c r="F434" s="468" t="s">
        <v>1044</v>
      </c>
      <c r="G434" s="468" t="s">
        <v>1045</v>
      </c>
      <c r="H434" s="468">
        <v>9872880613</v>
      </c>
      <c r="I434" s="468" t="s">
        <v>244</v>
      </c>
      <c r="J434" s="143">
        <v>130008678454</v>
      </c>
      <c r="K434" s="129">
        <v>10.5</v>
      </c>
      <c r="L434" s="129">
        <v>10.3</v>
      </c>
      <c r="M434" s="129">
        <v>10.6</v>
      </c>
      <c r="N434" s="97">
        <f t="shared" si="17"/>
        <v>31.4</v>
      </c>
      <c r="O434" s="97">
        <f t="shared" si="18"/>
        <v>20.9333333333333</v>
      </c>
      <c r="P434" s="163" t="s">
        <v>1038</v>
      </c>
      <c r="Q434" s="163" t="s">
        <v>544</v>
      </c>
    </row>
    <row r="435" ht="15" spans="1:17">
      <c r="A435" s="404" t="s">
        <v>30</v>
      </c>
      <c r="B435" s="22">
        <f>SUBTOTAL(3,$C$5:C435)</f>
        <v>431</v>
      </c>
      <c r="C435" s="80" t="s">
        <v>998</v>
      </c>
      <c r="D435" s="468" t="s">
        <v>1039</v>
      </c>
      <c r="E435" s="468" t="s">
        <v>1043</v>
      </c>
      <c r="F435" s="468" t="s">
        <v>1044</v>
      </c>
      <c r="G435" s="468" t="s">
        <v>1045</v>
      </c>
      <c r="H435" s="468">
        <v>9872880613</v>
      </c>
      <c r="I435" s="468" t="s">
        <v>244</v>
      </c>
      <c r="J435" s="143">
        <v>130008052235</v>
      </c>
      <c r="K435" s="129">
        <v>8.7</v>
      </c>
      <c r="L435" s="129">
        <v>8.5</v>
      </c>
      <c r="M435" s="129">
        <v>8.8</v>
      </c>
      <c r="N435" s="97">
        <f t="shared" si="17"/>
        <v>26</v>
      </c>
      <c r="O435" s="97">
        <f t="shared" si="18"/>
        <v>17.3333333333333</v>
      </c>
      <c r="P435" s="163" t="s">
        <v>1038</v>
      </c>
      <c r="Q435" s="163" t="s">
        <v>544</v>
      </c>
    </row>
    <row r="436" ht="15" spans="1:17">
      <c r="A436" s="404" t="s">
        <v>30</v>
      </c>
      <c r="B436" s="22">
        <f>SUBTOTAL(3,$C$5:C436)</f>
        <v>432</v>
      </c>
      <c r="C436" s="80" t="s">
        <v>998</v>
      </c>
      <c r="D436" s="468" t="s">
        <v>1039</v>
      </c>
      <c r="E436" s="468" t="s">
        <v>1043</v>
      </c>
      <c r="F436" s="468" t="s">
        <v>1044</v>
      </c>
      <c r="G436" s="468" t="s">
        <v>1045</v>
      </c>
      <c r="H436" s="468">
        <v>9872880613</v>
      </c>
      <c r="I436" s="468" t="s">
        <v>1046</v>
      </c>
      <c r="J436" s="143">
        <v>130012855294</v>
      </c>
      <c r="K436" s="129">
        <v>17.8</v>
      </c>
      <c r="L436" s="129">
        <v>17.5</v>
      </c>
      <c r="M436" s="129">
        <v>17.4</v>
      </c>
      <c r="N436" s="97">
        <f t="shared" si="17"/>
        <v>52.7</v>
      </c>
      <c r="O436" s="97">
        <f t="shared" si="18"/>
        <v>35.1333333333333</v>
      </c>
      <c r="P436" s="76" t="s">
        <v>1038</v>
      </c>
      <c r="Q436" s="77" t="s">
        <v>544</v>
      </c>
    </row>
    <row r="437" ht="15" spans="1:17">
      <c r="A437" s="404" t="s">
        <v>30</v>
      </c>
      <c r="B437" s="22">
        <f>SUBTOTAL(3,$C$5:C437)</f>
        <v>433</v>
      </c>
      <c r="C437" s="80" t="s">
        <v>998</v>
      </c>
      <c r="D437" s="468" t="s">
        <v>1039</v>
      </c>
      <c r="E437" s="468" t="s">
        <v>1043</v>
      </c>
      <c r="F437" s="468" t="s">
        <v>1044</v>
      </c>
      <c r="G437" s="468" t="s">
        <v>1045</v>
      </c>
      <c r="H437" s="468">
        <v>9872880613</v>
      </c>
      <c r="I437" s="468" t="s">
        <v>249</v>
      </c>
      <c r="J437" s="143">
        <v>130012855077</v>
      </c>
      <c r="K437" s="129">
        <v>9.3</v>
      </c>
      <c r="L437" s="129">
        <v>9.4</v>
      </c>
      <c r="M437" s="129">
        <v>9.5</v>
      </c>
      <c r="N437" s="97">
        <f t="shared" si="17"/>
        <v>28.2</v>
      </c>
      <c r="O437" s="97">
        <f t="shared" si="18"/>
        <v>18.8</v>
      </c>
      <c r="P437" s="76" t="s">
        <v>1038</v>
      </c>
      <c r="Q437" s="77" t="s">
        <v>544</v>
      </c>
    </row>
    <row r="438" ht="15" spans="1:17">
      <c r="A438" s="404" t="s">
        <v>30</v>
      </c>
      <c r="B438" s="22">
        <f>SUBTOTAL(3,$C$5:C438)</f>
        <v>434</v>
      </c>
      <c r="C438" s="80" t="s">
        <v>998</v>
      </c>
      <c r="D438" s="468" t="s">
        <v>1039</v>
      </c>
      <c r="E438" s="468" t="s">
        <v>1043</v>
      </c>
      <c r="F438" s="468" t="s">
        <v>1044</v>
      </c>
      <c r="G438" s="468" t="s">
        <v>1045</v>
      </c>
      <c r="H438" s="468">
        <v>9872880613</v>
      </c>
      <c r="I438" s="468" t="s">
        <v>249</v>
      </c>
      <c r="J438" s="143">
        <v>130012855454</v>
      </c>
      <c r="K438" s="129">
        <v>8.8</v>
      </c>
      <c r="L438" s="129">
        <v>9</v>
      </c>
      <c r="M438" s="129">
        <v>8.9</v>
      </c>
      <c r="N438" s="97">
        <f t="shared" si="17"/>
        <v>26.7</v>
      </c>
      <c r="O438" s="97">
        <f t="shared" si="18"/>
        <v>17.8</v>
      </c>
      <c r="P438" s="76" t="s">
        <v>1038</v>
      </c>
      <c r="Q438" s="77" t="s">
        <v>544</v>
      </c>
    </row>
    <row r="439" ht="15" spans="1:17">
      <c r="A439" s="404" t="s">
        <v>30</v>
      </c>
      <c r="B439" s="22">
        <f>SUBTOTAL(3,$C$5:C439)</f>
        <v>435</v>
      </c>
      <c r="C439" s="80" t="s">
        <v>998</v>
      </c>
      <c r="D439" s="468" t="s">
        <v>1039</v>
      </c>
      <c r="E439" s="468" t="s">
        <v>1043</v>
      </c>
      <c r="F439" s="468" t="s">
        <v>1044</v>
      </c>
      <c r="G439" s="468" t="s">
        <v>1045</v>
      </c>
      <c r="H439" s="468">
        <v>9872880613</v>
      </c>
      <c r="I439" s="468" t="s">
        <v>1047</v>
      </c>
      <c r="J439" s="143">
        <v>130012855603</v>
      </c>
      <c r="K439" s="129">
        <v>11.6</v>
      </c>
      <c r="L439" s="129">
        <v>11.7</v>
      </c>
      <c r="M439" s="129">
        <v>11.5</v>
      </c>
      <c r="N439" s="97">
        <f t="shared" si="17"/>
        <v>34.8</v>
      </c>
      <c r="O439" s="97">
        <f t="shared" si="18"/>
        <v>23.2</v>
      </c>
      <c r="P439" s="76" t="s">
        <v>1038</v>
      </c>
      <c r="Q439" s="77" t="s">
        <v>544</v>
      </c>
    </row>
    <row r="440" ht="15" spans="1:17">
      <c r="A440" s="404" t="s">
        <v>30</v>
      </c>
      <c r="B440" s="22">
        <f>SUBTOTAL(3,$C$5:C440)</f>
        <v>436</v>
      </c>
      <c r="C440" s="80" t="s">
        <v>998</v>
      </c>
      <c r="D440" s="468" t="s">
        <v>1039</v>
      </c>
      <c r="E440" s="468" t="s">
        <v>1043</v>
      </c>
      <c r="F440" s="468" t="s">
        <v>1044</v>
      </c>
      <c r="G440" s="468" t="s">
        <v>1045</v>
      </c>
      <c r="H440" s="468">
        <v>9872880613</v>
      </c>
      <c r="I440" s="468" t="s">
        <v>507</v>
      </c>
      <c r="J440" s="143">
        <v>130012855443</v>
      </c>
      <c r="K440" s="129">
        <v>24.6</v>
      </c>
      <c r="L440" s="129">
        <v>24.7</v>
      </c>
      <c r="M440" s="129">
        <v>24.6</v>
      </c>
      <c r="N440" s="97">
        <f t="shared" si="17"/>
        <v>73.9</v>
      </c>
      <c r="O440" s="97">
        <f t="shared" si="18"/>
        <v>49.2666666666667</v>
      </c>
      <c r="P440" s="76" t="s">
        <v>1038</v>
      </c>
      <c r="Q440" s="77" t="s">
        <v>544</v>
      </c>
    </row>
    <row r="441" ht="15" spans="1:17">
      <c r="A441" s="404" t="s">
        <v>30</v>
      </c>
      <c r="B441" s="22">
        <f>SUBTOTAL(3,$C$5:C441)</f>
        <v>437</v>
      </c>
      <c r="C441" s="77" t="s">
        <v>1048</v>
      </c>
      <c r="D441" s="260" t="s">
        <v>143</v>
      </c>
      <c r="E441" s="260" t="s">
        <v>1049</v>
      </c>
      <c r="F441" s="260" t="s">
        <v>1050</v>
      </c>
      <c r="G441" s="260" t="s">
        <v>1051</v>
      </c>
      <c r="H441" s="260"/>
      <c r="I441" s="260" t="s">
        <v>1052</v>
      </c>
      <c r="J441" s="126">
        <v>130008349390</v>
      </c>
      <c r="K441" s="505">
        <v>4.57</v>
      </c>
      <c r="L441" s="505">
        <v>4.4</v>
      </c>
      <c r="M441" s="505">
        <v>4.18</v>
      </c>
      <c r="N441" s="97">
        <f t="shared" si="17"/>
        <v>13.15</v>
      </c>
      <c r="O441" s="97">
        <f t="shared" si="18"/>
        <v>8.76666666666667</v>
      </c>
      <c r="P441" s="228"/>
      <c r="Q441" s="428"/>
    </row>
    <row r="442" ht="15" spans="1:17">
      <c r="A442" s="404" t="s">
        <v>30</v>
      </c>
      <c r="B442" s="22">
        <f>SUBTOTAL(3,$C$5:C442)</f>
        <v>438</v>
      </c>
      <c r="C442" s="77" t="s">
        <v>1048</v>
      </c>
      <c r="D442" s="260" t="s">
        <v>143</v>
      </c>
      <c r="E442" s="260" t="s">
        <v>1053</v>
      </c>
      <c r="F442" s="260" t="s">
        <v>1054</v>
      </c>
      <c r="G442" s="260" t="s">
        <v>1051</v>
      </c>
      <c r="H442" s="260"/>
      <c r="I442" s="260" t="s">
        <v>1052</v>
      </c>
      <c r="J442" s="126">
        <v>130003803512</v>
      </c>
      <c r="K442" s="505">
        <v>4.98</v>
      </c>
      <c r="L442" s="505">
        <v>4.6</v>
      </c>
      <c r="M442" s="505">
        <v>4.78</v>
      </c>
      <c r="N442" s="97">
        <f t="shared" si="17"/>
        <v>14.36</v>
      </c>
      <c r="O442" s="97">
        <f t="shared" si="18"/>
        <v>9.57333333333333</v>
      </c>
      <c r="P442" s="228"/>
      <c r="Q442" s="428"/>
    </row>
    <row r="443" ht="15" spans="1:17">
      <c r="A443" s="404" t="s">
        <v>30</v>
      </c>
      <c r="B443" s="22">
        <f>SUBTOTAL(3,$C$5:C443)</f>
        <v>439</v>
      </c>
      <c r="C443" s="77" t="s">
        <v>1048</v>
      </c>
      <c r="D443" s="260" t="s">
        <v>143</v>
      </c>
      <c r="E443" s="260" t="s">
        <v>1055</v>
      </c>
      <c r="F443" s="260" t="s">
        <v>1056</v>
      </c>
      <c r="G443" s="260" t="s">
        <v>1051</v>
      </c>
      <c r="H443" s="260"/>
      <c r="I443" s="260" t="s">
        <v>1052</v>
      </c>
      <c r="J443" s="126">
        <v>130003803603</v>
      </c>
      <c r="K443" s="505">
        <v>4.98</v>
      </c>
      <c r="L443" s="505">
        <v>5.1</v>
      </c>
      <c r="M443" s="505">
        <v>4.86</v>
      </c>
      <c r="N443" s="97">
        <f t="shared" si="17"/>
        <v>14.94</v>
      </c>
      <c r="O443" s="97">
        <f t="shared" si="18"/>
        <v>9.96</v>
      </c>
      <c r="P443" s="228"/>
      <c r="Q443" s="428"/>
    </row>
    <row r="444" ht="15" spans="1:17">
      <c r="A444" s="404" t="s">
        <v>30</v>
      </c>
      <c r="B444" s="22">
        <f>SUBTOTAL(3,$C$5:C444)</f>
        <v>440</v>
      </c>
      <c r="C444" s="77" t="s">
        <v>1048</v>
      </c>
      <c r="D444" s="260" t="s">
        <v>148</v>
      </c>
      <c r="E444" s="260" t="s">
        <v>144</v>
      </c>
      <c r="F444" s="260" t="s">
        <v>1057</v>
      </c>
      <c r="G444" s="260" t="s">
        <v>1058</v>
      </c>
      <c r="H444" s="260"/>
      <c r="I444" s="260" t="s">
        <v>491</v>
      </c>
      <c r="J444" s="96">
        <v>130013173124</v>
      </c>
      <c r="K444" s="505">
        <v>21.8</v>
      </c>
      <c r="L444" s="505">
        <v>23</v>
      </c>
      <c r="M444" s="505">
        <v>22.2</v>
      </c>
      <c r="N444" s="97">
        <f t="shared" si="17"/>
        <v>67</v>
      </c>
      <c r="O444" s="97">
        <f t="shared" si="18"/>
        <v>44.6666666666667</v>
      </c>
      <c r="P444" s="228"/>
      <c r="Q444" s="428"/>
    </row>
    <row r="445" ht="15" spans="1:17">
      <c r="A445" s="404" t="s">
        <v>30</v>
      </c>
      <c r="B445" s="22">
        <f>SUBTOTAL(3,$C$5:C445)</f>
        <v>441</v>
      </c>
      <c r="C445" s="77" t="s">
        <v>1048</v>
      </c>
      <c r="D445" s="260" t="s">
        <v>148</v>
      </c>
      <c r="E445" s="260" t="s">
        <v>376</v>
      </c>
      <c r="F445" s="260" t="s">
        <v>1059</v>
      </c>
      <c r="G445" s="260" t="s">
        <v>1060</v>
      </c>
      <c r="H445" s="260"/>
      <c r="I445" s="260" t="s">
        <v>491</v>
      </c>
      <c r="J445" s="96">
        <v>130013173066</v>
      </c>
      <c r="K445" s="505">
        <v>18.1</v>
      </c>
      <c r="L445" s="505">
        <v>20.2</v>
      </c>
      <c r="M445" s="505">
        <v>19</v>
      </c>
      <c r="N445" s="97">
        <f t="shared" si="17"/>
        <v>57.3</v>
      </c>
      <c r="O445" s="97">
        <f t="shared" si="18"/>
        <v>38.2</v>
      </c>
      <c r="P445" s="228"/>
      <c r="Q445" s="428"/>
    </row>
    <row r="446" ht="15" spans="1:17">
      <c r="A446" s="404" t="s">
        <v>30</v>
      </c>
      <c r="B446" s="22">
        <f>SUBTOTAL(3,$C$5:C446)</f>
        <v>442</v>
      </c>
      <c r="C446" s="77" t="s">
        <v>1048</v>
      </c>
      <c r="D446" s="260" t="s">
        <v>148</v>
      </c>
      <c r="E446" s="260" t="s">
        <v>144</v>
      </c>
      <c r="F446" s="260" t="s">
        <v>1057</v>
      </c>
      <c r="G446" s="260" t="s">
        <v>1058</v>
      </c>
      <c r="H446" s="260"/>
      <c r="I446" s="260" t="s">
        <v>806</v>
      </c>
      <c r="J446" s="96">
        <v>130013173135</v>
      </c>
      <c r="K446" s="505">
        <v>15.1</v>
      </c>
      <c r="L446" s="505">
        <v>15.8</v>
      </c>
      <c r="M446" s="505">
        <v>15.2</v>
      </c>
      <c r="N446" s="97">
        <f t="shared" si="17"/>
        <v>46.1</v>
      </c>
      <c r="O446" s="97">
        <f t="shared" si="18"/>
        <v>30.7333333333333</v>
      </c>
      <c r="P446" s="228"/>
      <c r="Q446" s="428"/>
    </row>
    <row r="447" ht="15" spans="1:17">
      <c r="A447" s="404" t="s">
        <v>30</v>
      </c>
      <c r="B447" s="22">
        <f>SUBTOTAL(3,$C$5:C447)</f>
        <v>443</v>
      </c>
      <c r="C447" s="77" t="s">
        <v>1048</v>
      </c>
      <c r="D447" s="260" t="s">
        <v>1061</v>
      </c>
      <c r="E447" s="260" t="s">
        <v>1062</v>
      </c>
      <c r="F447" s="260"/>
      <c r="G447" s="260" t="s">
        <v>1061</v>
      </c>
      <c r="H447" s="260"/>
      <c r="I447" s="260" t="s">
        <v>1063</v>
      </c>
      <c r="J447" s="96">
        <v>130005864891</v>
      </c>
      <c r="K447" s="505">
        <v>4</v>
      </c>
      <c r="L447" s="505">
        <v>5.3</v>
      </c>
      <c r="M447" s="505">
        <v>5.34</v>
      </c>
      <c r="N447" s="97">
        <f t="shared" si="17"/>
        <v>14.64</v>
      </c>
      <c r="O447" s="97">
        <f t="shared" si="18"/>
        <v>9.76</v>
      </c>
      <c r="P447" s="228"/>
      <c r="Q447" s="428"/>
    </row>
    <row r="448" ht="15" spans="1:17">
      <c r="A448" s="404" t="s">
        <v>30</v>
      </c>
      <c r="B448" s="22">
        <f>SUBTOTAL(3,$C$5:C448)</f>
        <v>444</v>
      </c>
      <c r="C448" s="77" t="s">
        <v>1048</v>
      </c>
      <c r="D448" s="228" t="s">
        <v>1061</v>
      </c>
      <c r="E448" s="228" t="s">
        <v>1062</v>
      </c>
      <c r="F448" s="228"/>
      <c r="G448" s="228" t="s">
        <v>1061</v>
      </c>
      <c r="H448" s="228"/>
      <c r="I448" s="260" t="s">
        <v>377</v>
      </c>
      <c r="J448" s="96">
        <v>130008530523</v>
      </c>
      <c r="K448" s="505">
        <v>3.94</v>
      </c>
      <c r="L448" s="505">
        <v>3.8</v>
      </c>
      <c r="M448" s="505">
        <v>3.84</v>
      </c>
      <c r="N448" s="97">
        <f t="shared" si="17"/>
        <v>11.58</v>
      </c>
      <c r="O448" s="97">
        <f t="shared" si="18"/>
        <v>7.72</v>
      </c>
      <c r="P448" s="260"/>
      <c r="Q448" s="428"/>
    </row>
    <row r="449" ht="15" spans="1:17">
      <c r="A449" s="404" t="s">
        <v>30</v>
      </c>
      <c r="B449" s="22">
        <f>SUBTOTAL(3,$C$5:C449)</f>
        <v>445</v>
      </c>
      <c r="C449" s="77" t="s">
        <v>1048</v>
      </c>
      <c r="D449" s="507" t="s">
        <v>1061</v>
      </c>
      <c r="E449" s="507" t="s">
        <v>1062</v>
      </c>
      <c r="F449" s="507"/>
      <c r="G449" s="507" t="s">
        <v>1061</v>
      </c>
      <c r="H449" s="507"/>
      <c r="I449" s="511" t="s">
        <v>377</v>
      </c>
      <c r="J449" s="96">
        <v>130008363308</v>
      </c>
      <c r="K449" s="512">
        <v>3.2</v>
      </c>
      <c r="L449" s="512">
        <v>5.04</v>
      </c>
      <c r="M449" s="512">
        <v>3.5</v>
      </c>
      <c r="N449" s="97">
        <f t="shared" si="17"/>
        <v>11.74</v>
      </c>
      <c r="O449" s="97">
        <f t="shared" si="18"/>
        <v>7.82666666666667</v>
      </c>
      <c r="P449" s="511"/>
      <c r="Q449" s="428"/>
    </row>
    <row r="450" ht="15" spans="1:17">
      <c r="A450" s="404" t="s">
        <v>30</v>
      </c>
      <c r="B450" s="22">
        <f>SUBTOTAL(3,$C$5:C450)</f>
        <v>446</v>
      </c>
      <c r="C450" s="77" t="s">
        <v>1048</v>
      </c>
      <c r="D450" s="228" t="s">
        <v>1061</v>
      </c>
      <c r="E450" s="228" t="s">
        <v>1062</v>
      </c>
      <c r="F450" s="228"/>
      <c r="G450" s="228" t="s">
        <v>1061</v>
      </c>
      <c r="H450" s="228"/>
      <c r="I450" s="260" t="s">
        <v>377</v>
      </c>
      <c r="J450" s="96">
        <v>130011372551</v>
      </c>
      <c r="K450" s="505">
        <v>4.1</v>
      </c>
      <c r="L450" s="505">
        <v>3.8</v>
      </c>
      <c r="M450" s="505">
        <v>3.28</v>
      </c>
      <c r="N450" s="97">
        <f t="shared" si="17"/>
        <v>11.18</v>
      </c>
      <c r="O450" s="97">
        <f t="shared" si="18"/>
        <v>7.45333333333333</v>
      </c>
      <c r="P450" s="260"/>
      <c r="Q450" s="428"/>
    </row>
    <row r="451" ht="15" spans="1:17">
      <c r="A451" s="404" t="s">
        <v>30</v>
      </c>
      <c r="B451" s="22">
        <f>SUBTOTAL(3,$C$5:C451)</f>
        <v>447</v>
      </c>
      <c r="C451" s="77" t="s">
        <v>1048</v>
      </c>
      <c r="D451" s="228" t="s">
        <v>1061</v>
      </c>
      <c r="E451" s="228" t="s">
        <v>1064</v>
      </c>
      <c r="F451" s="228"/>
      <c r="G451" s="228" t="s">
        <v>1061</v>
      </c>
      <c r="H451" s="228"/>
      <c r="I451" s="260" t="s">
        <v>377</v>
      </c>
      <c r="J451" s="96">
        <v>130010196418</v>
      </c>
      <c r="K451" s="505">
        <v>4.84</v>
      </c>
      <c r="L451" s="505">
        <v>3.6</v>
      </c>
      <c r="M451" s="505">
        <v>3.9</v>
      </c>
      <c r="N451" s="97">
        <f t="shared" si="17"/>
        <v>12.34</v>
      </c>
      <c r="O451" s="97">
        <f t="shared" si="18"/>
        <v>8.22666666666667</v>
      </c>
      <c r="P451" s="260"/>
      <c r="Q451" s="428"/>
    </row>
    <row r="452" ht="15" spans="1:17">
      <c r="A452" s="404" t="s">
        <v>30</v>
      </c>
      <c r="B452" s="22">
        <f>SUBTOTAL(3,$C$5:C452)</f>
        <v>448</v>
      </c>
      <c r="C452" s="77" t="s">
        <v>1048</v>
      </c>
      <c r="D452" s="228" t="s">
        <v>1061</v>
      </c>
      <c r="E452" s="228" t="s">
        <v>1064</v>
      </c>
      <c r="F452" s="228"/>
      <c r="G452" s="228" t="s">
        <v>1061</v>
      </c>
      <c r="H452" s="228"/>
      <c r="I452" s="468" t="s">
        <v>395</v>
      </c>
      <c r="J452" s="96">
        <v>130010196602</v>
      </c>
      <c r="K452" s="505">
        <v>3</v>
      </c>
      <c r="L452" s="505">
        <v>3.1</v>
      </c>
      <c r="M452" s="505">
        <v>3.62</v>
      </c>
      <c r="N452" s="97">
        <f t="shared" si="17"/>
        <v>9.72</v>
      </c>
      <c r="O452" s="97">
        <f t="shared" si="18"/>
        <v>6.48</v>
      </c>
      <c r="P452" s="260"/>
      <c r="Q452" s="428"/>
    </row>
    <row r="453" ht="15" spans="1:17">
      <c r="A453" s="404" t="s">
        <v>30</v>
      </c>
      <c r="B453" s="22">
        <f>SUBTOTAL(3,$C$5:C453)</f>
        <v>449</v>
      </c>
      <c r="C453" s="77" t="s">
        <v>1048</v>
      </c>
      <c r="D453" s="228" t="s">
        <v>1061</v>
      </c>
      <c r="E453" s="228" t="s">
        <v>1065</v>
      </c>
      <c r="F453" s="228" t="s">
        <v>1066</v>
      </c>
      <c r="G453" s="228" t="s">
        <v>1067</v>
      </c>
      <c r="H453" s="228">
        <v>9814333234</v>
      </c>
      <c r="I453" s="260" t="s">
        <v>1068</v>
      </c>
      <c r="J453" s="96">
        <v>130010196500</v>
      </c>
      <c r="K453" s="505">
        <v>8.7</v>
      </c>
      <c r="L453" s="505">
        <v>8.2</v>
      </c>
      <c r="M453" s="505">
        <v>8.7</v>
      </c>
      <c r="N453" s="97">
        <f t="shared" si="17"/>
        <v>25.6</v>
      </c>
      <c r="O453" s="97">
        <f t="shared" si="18"/>
        <v>17.0666666666667</v>
      </c>
      <c r="P453" s="260"/>
      <c r="Q453" s="428"/>
    </row>
    <row r="454" ht="15" spans="1:17">
      <c r="A454" s="404" t="s">
        <v>30</v>
      </c>
      <c r="B454" s="22">
        <f>SUBTOTAL(3,$C$5:C454)</f>
        <v>450</v>
      </c>
      <c r="C454" s="77" t="s">
        <v>1048</v>
      </c>
      <c r="D454" s="228" t="s">
        <v>1069</v>
      </c>
      <c r="E454" s="228" t="s">
        <v>165</v>
      </c>
      <c r="F454" s="228" t="s">
        <v>1070</v>
      </c>
      <c r="G454" s="228" t="s">
        <v>167</v>
      </c>
      <c r="H454" s="228">
        <v>9814630714</v>
      </c>
      <c r="I454" s="228" t="s">
        <v>806</v>
      </c>
      <c r="J454" s="96">
        <v>160037033035</v>
      </c>
      <c r="K454" s="505">
        <v>4.5</v>
      </c>
      <c r="L454" s="505">
        <v>5.8</v>
      </c>
      <c r="M454" s="505">
        <v>4.8</v>
      </c>
      <c r="N454" s="97">
        <f t="shared" si="17"/>
        <v>15.1</v>
      </c>
      <c r="O454" s="97">
        <f t="shared" si="18"/>
        <v>10.0666666666667</v>
      </c>
      <c r="P454" s="260"/>
      <c r="Q454" s="428"/>
    </row>
    <row r="455" ht="15" spans="1:17">
      <c r="A455" s="404" t="s">
        <v>30</v>
      </c>
      <c r="B455" s="22">
        <f>SUBTOTAL(3,$C$5:C455)</f>
        <v>451</v>
      </c>
      <c r="C455" s="77" t="s">
        <v>1048</v>
      </c>
      <c r="D455" s="228" t="s">
        <v>1069</v>
      </c>
      <c r="E455" s="228" t="s">
        <v>308</v>
      </c>
      <c r="F455" s="228" t="s">
        <v>171</v>
      </c>
      <c r="G455" s="228" t="s">
        <v>172</v>
      </c>
      <c r="H455" s="228">
        <v>9780798115</v>
      </c>
      <c r="I455" s="228" t="s">
        <v>1068</v>
      </c>
      <c r="J455" s="96">
        <v>160037033285</v>
      </c>
      <c r="K455" s="505">
        <v>11.2</v>
      </c>
      <c r="L455" s="505"/>
      <c r="M455" s="505"/>
      <c r="N455" s="97">
        <f t="shared" si="17"/>
        <v>11.2</v>
      </c>
      <c r="O455" s="97">
        <f t="shared" si="18"/>
        <v>7.46666666666667</v>
      </c>
      <c r="P455" s="260"/>
      <c r="Q455" s="428" t="s">
        <v>175</v>
      </c>
    </row>
    <row r="456" ht="15" spans="1:17">
      <c r="A456" s="404" t="s">
        <v>30</v>
      </c>
      <c r="B456" s="22">
        <f>SUBTOTAL(3,$C$5:C456)</f>
        <v>452</v>
      </c>
      <c r="C456" s="77" t="s">
        <v>1048</v>
      </c>
      <c r="D456" s="167" t="s">
        <v>1069</v>
      </c>
      <c r="E456" s="167" t="s">
        <v>1071</v>
      </c>
      <c r="F456" s="167" t="s">
        <v>1070</v>
      </c>
      <c r="G456" s="167" t="s">
        <v>167</v>
      </c>
      <c r="H456" s="168">
        <v>8360889725</v>
      </c>
      <c r="I456" s="167" t="s">
        <v>1072</v>
      </c>
      <c r="J456" s="187"/>
      <c r="K456" s="188">
        <v>0.75</v>
      </c>
      <c r="L456" s="188">
        <v>0.75</v>
      </c>
      <c r="M456" s="513">
        <v>0.8</v>
      </c>
      <c r="N456" s="97">
        <f t="shared" si="17"/>
        <v>2.3</v>
      </c>
      <c r="O456" s="97">
        <f t="shared" si="18"/>
        <v>1.53333333333333</v>
      </c>
      <c r="P456" s="121"/>
      <c r="Q456" s="428"/>
    </row>
    <row r="457" ht="15" spans="1:17">
      <c r="A457" s="404" t="s">
        <v>30</v>
      </c>
      <c r="B457" s="22">
        <f>SUBTOTAL(3,$C$5:C457)</f>
        <v>453</v>
      </c>
      <c r="C457" s="77" t="s">
        <v>1048</v>
      </c>
      <c r="D457" s="167" t="s">
        <v>1069</v>
      </c>
      <c r="E457" s="167" t="s">
        <v>1073</v>
      </c>
      <c r="F457" s="167" t="s">
        <v>1070</v>
      </c>
      <c r="G457" s="167" t="s">
        <v>167</v>
      </c>
      <c r="H457" s="168">
        <v>9780330714</v>
      </c>
      <c r="I457" s="167" t="s">
        <v>1072</v>
      </c>
      <c r="J457" s="187"/>
      <c r="K457" s="188">
        <v>0.7</v>
      </c>
      <c r="L457" s="188">
        <v>0.7</v>
      </c>
      <c r="M457" s="513">
        <v>0.7</v>
      </c>
      <c r="N457" s="97">
        <f t="shared" ref="N457:N520" si="19">SUM(K457:M457)</f>
        <v>2.1</v>
      </c>
      <c r="O457" s="97">
        <f t="shared" ref="O457:O520" si="20">N457*2/3</f>
        <v>1.4</v>
      </c>
      <c r="P457" s="121"/>
      <c r="Q457" s="428"/>
    </row>
    <row r="458" ht="15" spans="1:17">
      <c r="A458" s="404" t="s">
        <v>30</v>
      </c>
      <c r="B458" s="22">
        <f>SUBTOTAL(3,$C$5:C458)</f>
        <v>454</v>
      </c>
      <c r="C458" s="77" t="s">
        <v>1048</v>
      </c>
      <c r="D458" s="167" t="s">
        <v>1069</v>
      </c>
      <c r="E458" s="167" t="s">
        <v>1071</v>
      </c>
      <c r="F458" s="167" t="s">
        <v>1070</v>
      </c>
      <c r="G458" s="167" t="s">
        <v>167</v>
      </c>
      <c r="H458" s="168">
        <v>8360889725</v>
      </c>
      <c r="I458" s="167" t="s">
        <v>236</v>
      </c>
      <c r="J458" s="187"/>
      <c r="K458" s="188">
        <v>0.6</v>
      </c>
      <c r="L458" s="188">
        <v>0.6</v>
      </c>
      <c r="M458" s="188">
        <v>0.6</v>
      </c>
      <c r="N458" s="97">
        <f t="shared" si="19"/>
        <v>1.8</v>
      </c>
      <c r="O458" s="97">
        <f t="shared" si="20"/>
        <v>1.2</v>
      </c>
      <c r="P458" s="121"/>
      <c r="Q458" s="428"/>
    </row>
    <row r="459" ht="15" spans="1:17">
      <c r="A459" s="404" t="s">
        <v>30</v>
      </c>
      <c r="B459" s="22">
        <f>SUBTOTAL(3,$C$5:C459)</f>
        <v>455</v>
      </c>
      <c r="C459" s="77" t="s">
        <v>1048</v>
      </c>
      <c r="D459" s="167" t="s">
        <v>1069</v>
      </c>
      <c r="E459" s="167" t="s">
        <v>1074</v>
      </c>
      <c r="F459" s="167" t="s">
        <v>1075</v>
      </c>
      <c r="G459" s="167" t="s">
        <v>1076</v>
      </c>
      <c r="H459" s="168">
        <v>9780521781</v>
      </c>
      <c r="I459" s="260" t="s">
        <v>491</v>
      </c>
      <c r="J459" s="187">
        <v>130007245155</v>
      </c>
      <c r="K459" s="188">
        <v>8.7</v>
      </c>
      <c r="L459" s="188">
        <v>8.5</v>
      </c>
      <c r="M459" s="513">
        <v>8.7</v>
      </c>
      <c r="N459" s="97">
        <f t="shared" si="19"/>
        <v>25.9</v>
      </c>
      <c r="O459" s="97">
        <f t="shared" si="20"/>
        <v>17.2666666666667</v>
      </c>
      <c r="P459" s="121"/>
      <c r="Q459" s="428"/>
    </row>
    <row r="460" ht="15" spans="1:17">
      <c r="A460" s="404" t="s">
        <v>30</v>
      </c>
      <c r="B460" s="22">
        <f>SUBTOTAL(3,$C$5:C460)</f>
        <v>456</v>
      </c>
      <c r="C460" s="77" t="s">
        <v>1048</v>
      </c>
      <c r="D460" s="167" t="s">
        <v>1069</v>
      </c>
      <c r="E460" s="167" t="s">
        <v>808</v>
      </c>
      <c r="F460" s="167" t="s">
        <v>1077</v>
      </c>
      <c r="G460" s="167" t="s">
        <v>181</v>
      </c>
      <c r="H460" s="168"/>
      <c r="I460" s="260" t="s">
        <v>491</v>
      </c>
      <c r="J460" s="187">
        <v>130011225770</v>
      </c>
      <c r="K460" s="188">
        <v>12.1</v>
      </c>
      <c r="L460" s="188">
        <v>11.9</v>
      </c>
      <c r="M460" s="188">
        <v>12</v>
      </c>
      <c r="N460" s="97">
        <f t="shared" si="19"/>
        <v>36</v>
      </c>
      <c r="O460" s="97">
        <f t="shared" si="20"/>
        <v>24</v>
      </c>
      <c r="P460" s="121"/>
      <c r="Q460" s="428"/>
    </row>
    <row r="461" ht="15" spans="1:17">
      <c r="A461" s="404" t="s">
        <v>30</v>
      </c>
      <c r="B461" s="22">
        <f>SUBTOTAL(3,$C$5:C461)</f>
        <v>457</v>
      </c>
      <c r="C461" s="77" t="s">
        <v>1048</v>
      </c>
      <c r="D461" s="167" t="s">
        <v>1069</v>
      </c>
      <c r="E461" s="167" t="s">
        <v>1078</v>
      </c>
      <c r="F461" s="167" t="s">
        <v>188</v>
      </c>
      <c r="G461" s="167" t="s">
        <v>1069</v>
      </c>
      <c r="H461" s="168">
        <v>9464814057</v>
      </c>
      <c r="I461" s="468" t="s">
        <v>395</v>
      </c>
      <c r="J461" s="187">
        <v>160037033068</v>
      </c>
      <c r="K461" s="513">
        <v>7.5</v>
      </c>
      <c r="L461" s="188">
        <v>7.4</v>
      </c>
      <c r="M461" s="188">
        <v>7.6</v>
      </c>
      <c r="N461" s="97">
        <f t="shared" si="19"/>
        <v>22.5</v>
      </c>
      <c r="O461" s="97">
        <f t="shared" si="20"/>
        <v>15</v>
      </c>
      <c r="P461" s="121"/>
      <c r="Q461" s="428"/>
    </row>
    <row r="462" ht="15" spans="1:17">
      <c r="A462" s="404" t="s">
        <v>30</v>
      </c>
      <c r="B462" s="22">
        <f>SUBTOTAL(3,$C$5:C462)</f>
        <v>458</v>
      </c>
      <c r="C462" s="77" t="s">
        <v>1048</v>
      </c>
      <c r="D462" s="167" t="s">
        <v>1069</v>
      </c>
      <c r="E462" s="167" t="s">
        <v>1079</v>
      </c>
      <c r="F462" s="167" t="s">
        <v>650</v>
      </c>
      <c r="G462" s="167" t="s">
        <v>192</v>
      </c>
      <c r="H462" s="77">
        <v>9465071688</v>
      </c>
      <c r="I462" s="468" t="s">
        <v>395</v>
      </c>
      <c r="J462" s="187">
        <v>130007245053</v>
      </c>
      <c r="K462" s="514">
        <v>7.6</v>
      </c>
      <c r="L462" s="514">
        <v>7.7</v>
      </c>
      <c r="M462" s="514">
        <v>7.9</v>
      </c>
      <c r="N462" s="97">
        <f t="shared" si="19"/>
        <v>23.2</v>
      </c>
      <c r="O462" s="97">
        <f t="shared" si="20"/>
        <v>15.4666666666667</v>
      </c>
      <c r="P462" s="121"/>
      <c r="Q462" s="428"/>
    </row>
    <row r="463" ht="15" spans="1:17">
      <c r="A463" s="404" t="s">
        <v>30</v>
      </c>
      <c r="B463" s="22">
        <f>SUBTOTAL(3,$C$5:C463)</f>
        <v>459</v>
      </c>
      <c r="C463" s="77" t="s">
        <v>1048</v>
      </c>
      <c r="D463" s="167" t="s">
        <v>1069</v>
      </c>
      <c r="E463" s="167" t="s">
        <v>197</v>
      </c>
      <c r="F463" s="167" t="s">
        <v>1080</v>
      </c>
      <c r="G463" s="167" t="s">
        <v>199</v>
      </c>
      <c r="H463" s="77">
        <v>9465427963</v>
      </c>
      <c r="I463" s="468" t="s">
        <v>395</v>
      </c>
      <c r="J463" s="187">
        <v>160037033651</v>
      </c>
      <c r="K463" s="129">
        <v>9.2</v>
      </c>
      <c r="L463" s="514">
        <v>9.1</v>
      </c>
      <c r="M463" s="514">
        <v>9.2</v>
      </c>
      <c r="N463" s="97">
        <f t="shared" si="19"/>
        <v>27.5</v>
      </c>
      <c r="O463" s="97">
        <f t="shared" si="20"/>
        <v>18.3333333333333</v>
      </c>
      <c r="P463" s="121"/>
      <c r="Q463" s="428"/>
    </row>
    <row r="464" ht="15" spans="1:17">
      <c r="A464" s="404" t="s">
        <v>30</v>
      </c>
      <c r="B464" s="22">
        <f>SUBTOTAL(3,$C$5:C464)</f>
        <v>460</v>
      </c>
      <c r="C464" s="77" t="s">
        <v>1048</v>
      </c>
      <c r="D464" s="167" t="s">
        <v>1069</v>
      </c>
      <c r="E464" s="167" t="s">
        <v>1081</v>
      </c>
      <c r="F464" s="167" t="s">
        <v>1082</v>
      </c>
      <c r="G464" s="167" t="s">
        <v>1083</v>
      </c>
      <c r="H464" s="77">
        <v>9646550003</v>
      </c>
      <c r="I464" s="468" t="s">
        <v>395</v>
      </c>
      <c r="J464" s="96">
        <v>160037033491</v>
      </c>
      <c r="K464" s="514">
        <v>7.2</v>
      </c>
      <c r="L464" s="514">
        <v>6.9</v>
      </c>
      <c r="M464" s="514">
        <v>7.1</v>
      </c>
      <c r="N464" s="97">
        <f t="shared" si="19"/>
        <v>21.2</v>
      </c>
      <c r="O464" s="97">
        <f t="shared" si="20"/>
        <v>14.1333333333333</v>
      </c>
      <c r="P464" s="121"/>
      <c r="Q464" s="428"/>
    </row>
    <row r="465" ht="15" spans="1:17">
      <c r="A465" s="404" t="s">
        <v>30</v>
      </c>
      <c r="B465" s="22">
        <f>SUBTOTAL(3,$C$5:C465)</f>
        <v>461</v>
      </c>
      <c r="C465" s="77" t="s">
        <v>1048</v>
      </c>
      <c r="D465" s="167" t="s">
        <v>1069</v>
      </c>
      <c r="E465" s="167" t="s">
        <v>1084</v>
      </c>
      <c r="F465" s="167" t="s">
        <v>1085</v>
      </c>
      <c r="G465" s="167" t="s">
        <v>1086</v>
      </c>
      <c r="H465" s="167">
        <v>8528300034</v>
      </c>
      <c r="I465" s="468" t="s">
        <v>395</v>
      </c>
      <c r="J465" s="96">
        <v>130009803886</v>
      </c>
      <c r="K465" s="514">
        <v>7.7</v>
      </c>
      <c r="L465" s="514">
        <v>7.4</v>
      </c>
      <c r="M465" s="514">
        <v>7.5</v>
      </c>
      <c r="N465" s="97">
        <f t="shared" si="19"/>
        <v>22.6</v>
      </c>
      <c r="O465" s="97">
        <f t="shared" si="20"/>
        <v>15.0666666666667</v>
      </c>
      <c r="P465" s="121"/>
      <c r="Q465" s="428"/>
    </row>
    <row r="466" ht="15" spans="1:17">
      <c r="A466" s="404" t="s">
        <v>30</v>
      </c>
      <c r="B466" s="22">
        <f>SUBTOTAL(3,$C$5:C466)</f>
        <v>462</v>
      </c>
      <c r="C466" s="76" t="s">
        <v>1087</v>
      </c>
      <c r="D466" s="508" t="s">
        <v>1087</v>
      </c>
      <c r="E466" s="167" t="s">
        <v>1000</v>
      </c>
      <c r="F466" s="167" t="s">
        <v>1088</v>
      </c>
      <c r="G466" s="167" t="s">
        <v>1089</v>
      </c>
      <c r="H466" s="509">
        <v>9417572679</v>
      </c>
      <c r="I466" s="167" t="s">
        <v>1090</v>
      </c>
      <c r="J466" s="143">
        <v>130009074762</v>
      </c>
      <c r="K466" s="515">
        <v>9.38</v>
      </c>
      <c r="L466" s="515">
        <v>9.2</v>
      </c>
      <c r="M466" s="515">
        <v>9.04</v>
      </c>
      <c r="N466" s="97">
        <f t="shared" si="19"/>
        <v>27.62</v>
      </c>
      <c r="O466" s="97">
        <f t="shared" si="20"/>
        <v>18.4133333333333</v>
      </c>
      <c r="P466" s="121" t="s">
        <v>25</v>
      </c>
      <c r="Q466" s="76" t="s">
        <v>99</v>
      </c>
    </row>
    <row r="467" ht="15" spans="1:17">
      <c r="A467" s="404" t="s">
        <v>30</v>
      </c>
      <c r="B467" s="22">
        <f>SUBTOTAL(3,$C$5:C467)</f>
        <v>463</v>
      </c>
      <c r="C467" s="76" t="s">
        <v>1087</v>
      </c>
      <c r="D467" s="508" t="s">
        <v>1091</v>
      </c>
      <c r="E467" s="167" t="s">
        <v>1092</v>
      </c>
      <c r="F467" s="167" t="s">
        <v>1093</v>
      </c>
      <c r="G467" s="167" t="s">
        <v>1094</v>
      </c>
      <c r="H467" s="509">
        <v>9855444744</v>
      </c>
      <c r="I467" s="167" t="s">
        <v>1095</v>
      </c>
      <c r="J467" s="143">
        <v>130008578128</v>
      </c>
      <c r="K467" s="516">
        <v>11.6</v>
      </c>
      <c r="L467" s="516">
        <v>9.2</v>
      </c>
      <c r="M467" s="516">
        <v>10.9</v>
      </c>
      <c r="N467" s="97">
        <f t="shared" si="19"/>
        <v>31.7</v>
      </c>
      <c r="O467" s="97">
        <f t="shared" si="20"/>
        <v>21.1333333333333</v>
      </c>
      <c r="P467" s="121" t="s">
        <v>25</v>
      </c>
      <c r="Q467" s="76" t="s">
        <v>99</v>
      </c>
    </row>
    <row r="468" ht="15" spans="1:17">
      <c r="A468" s="404" t="s">
        <v>30</v>
      </c>
      <c r="B468" s="22">
        <f>SUBTOTAL(3,$C$5:C468)</f>
        <v>464</v>
      </c>
      <c r="C468" s="76" t="s">
        <v>1087</v>
      </c>
      <c r="D468" s="468" t="s">
        <v>1091</v>
      </c>
      <c r="E468" s="167" t="s">
        <v>1010</v>
      </c>
      <c r="F468" s="167" t="s">
        <v>219</v>
      </c>
      <c r="G468" s="167" t="s">
        <v>1096</v>
      </c>
      <c r="H468" s="468">
        <v>6284588390</v>
      </c>
      <c r="I468" s="167" t="s">
        <v>1095</v>
      </c>
      <c r="J468" s="143">
        <v>130008443910</v>
      </c>
      <c r="K468" s="517">
        <v>8.4</v>
      </c>
      <c r="L468" s="517">
        <v>8.3</v>
      </c>
      <c r="M468" s="517">
        <v>7.9</v>
      </c>
      <c r="N468" s="97">
        <f t="shared" si="19"/>
        <v>24.6</v>
      </c>
      <c r="O468" s="97">
        <f t="shared" si="20"/>
        <v>16.4</v>
      </c>
      <c r="P468" s="121" t="s">
        <v>25</v>
      </c>
      <c r="Q468" s="76" t="s">
        <v>99</v>
      </c>
    </row>
    <row r="469" ht="15" spans="1:17">
      <c r="A469" s="404" t="s">
        <v>30</v>
      </c>
      <c r="B469" s="22">
        <f>SUBTOTAL(3,$C$5:C469)</f>
        <v>465</v>
      </c>
      <c r="C469" s="76" t="s">
        <v>1087</v>
      </c>
      <c r="D469" s="468" t="s">
        <v>1097</v>
      </c>
      <c r="E469" s="167" t="s">
        <v>836</v>
      </c>
      <c r="F469" s="167" t="s">
        <v>228</v>
      </c>
      <c r="G469" s="167" t="s">
        <v>1098</v>
      </c>
      <c r="H469" s="167">
        <v>9464026124</v>
      </c>
      <c r="I469" s="167" t="s">
        <v>1099</v>
      </c>
      <c r="J469" s="143">
        <v>130008411008</v>
      </c>
      <c r="K469" s="517">
        <v>16.8</v>
      </c>
      <c r="L469" s="517">
        <v>15.98</v>
      </c>
      <c r="M469" s="517">
        <v>17.5</v>
      </c>
      <c r="N469" s="97">
        <f t="shared" si="19"/>
        <v>50.28</v>
      </c>
      <c r="O469" s="97">
        <f t="shared" si="20"/>
        <v>33.52</v>
      </c>
      <c r="P469" s="121" t="s">
        <v>25</v>
      </c>
      <c r="Q469" s="76" t="s">
        <v>99</v>
      </c>
    </row>
    <row r="470" ht="15" spans="1:17">
      <c r="A470" s="404" t="s">
        <v>30</v>
      </c>
      <c r="B470" s="22">
        <f>SUBTOTAL(3,$C$5:C470)</f>
        <v>466</v>
      </c>
      <c r="C470" s="76" t="s">
        <v>1087</v>
      </c>
      <c r="D470" s="468" t="s">
        <v>1097</v>
      </c>
      <c r="E470" s="167" t="s">
        <v>1100</v>
      </c>
      <c r="F470" s="167" t="s">
        <v>1101</v>
      </c>
      <c r="G470" s="167" t="s">
        <v>1098</v>
      </c>
      <c r="H470" s="167">
        <v>9914176185</v>
      </c>
      <c r="I470" s="167" t="s">
        <v>1090</v>
      </c>
      <c r="J470" s="143">
        <v>130008411010</v>
      </c>
      <c r="K470" s="517">
        <v>5.6</v>
      </c>
      <c r="L470" s="517">
        <v>6.2</v>
      </c>
      <c r="M470" s="517">
        <v>5.86</v>
      </c>
      <c r="N470" s="97">
        <f t="shared" si="19"/>
        <v>17.66</v>
      </c>
      <c r="O470" s="97">
        <f t="shared" si="20"/>
        <v>11.7733333333333</v>
      </c>
      <c r="P470" s="121" t="s">
        <v>1102</v>
      </c>
      <c r="Q470" s="76" t="s">
        <v>99</v>
      </c>
    </row>
    <row r="471" ht="15" spans="1:17">
      <c r="A471" s="404" t="s">
        <v>30</v>
      </c>
      <c r="B471" s="22">
        <f>SUBTOTAL(3,$C$5:C471)</f>
        <v>467</v>
      </c>
      <c r="C471" s="76" t="s">
        <v>1087</v>
      </c>
      <c r="D471" s="468" t="s">
        <v>1097</v>
      </c>
      <c r="E471" s="167" t="s">
        <v>1103</v>
      </c>
      <c r="F471" s="167" t="s">
        <v>1104</v>
      </c>
      <c r="G471" s="167" t="s">
        <v>1098</v>
      </c>
      <c r="H471" s="167">
        <v>9463000802</v>
      </c>
      <c r="I471" s="167" t="s">
        <v>102</v>
      </c>
      <c r="J471" s="143">
        <v>1300014552507</v>
      </c>
      <c r="K471" s="517">
        <v>10.4</v>
      </c>
      <c r="L471" s="517">
        <v>7.98</v>
      </c>
      <c r="M471" s="517">
        <v>8.8</v>
      </c>
      <c r="N471" s="97">
        <f t="shared" si="19"/>
        <v>27.18</v>
      </c>
      <c r="O471" s="97">
        <f t="shared" si="20"/>
        <v>18.12</v>
      </c>
      <c r="P471" s="121" t="s">
        <v>1102</v>
      </c>
      <c r="Q471" s="76" t="s">
        <v>99</v>
      </c>
    </row>
    <row r="472" ht="15" spans="1:17">
      <c r="A472" s="404" t="s">
        <v>30</v>
      </c>
      <c r="B472" s="22">
        <f>SUBTOTAL(3,$C$5:C472)</f>
        <v>468</v>
      </c>
      <c r="C472" s="76" t="s">
        <v>1087</v>
      </c>
      <c r="D472" s="468" t="s">
        <v>1105</v>
      </c>
      <c r="E472" s="167" t="s">
        <v>1106</v>
      </c>
      <c r="F472" s="167" t="s">
        <v>1107</v>
      </c>
      <c r="G472" s="167" t="s">
        <v>1108</v>
      </c>
      <c r="H472" s="77">
        <v>8872216616</v>
      </c>
      <c r="I472" s="167" t="s">
        <v>68</v>
      </c>
      <c r="J472" s="96">
        <v>1300010251886</v>
      </c>
      <c r="K472" s="518">
        <v>17.94</v>
      </c>
      <c r="L472" s="518">
        <v>19.45</v>
      </c>
      <c r="M472" s="518">
        <v>18.086</v>
      </c>
      <c r="N472" s="97">
        <f t="shared" si="19"/>
        <v>55.476</v>
      </c>
      <c r="O472" s="97">
        <f t="shared" si="20"/>
        <v>36.984</v>
      </c>
      <c r="P472" s="121" t="s">
        <v>25</v>
      </c>
      <c r="Q472" s="76" t="s">
        <v>99</v>
      </c>
    </row>
    <row r="473" ht="15" spans="1:17">
      <c r="A473" s="404" t="s">
        <v>30</v>
      </c>
      <c r="B473" s="22">
        <f>SUBTOTAL(3,$C$5:C473)</f>
        <v>469</v>
      </c>
      <c r="C473" s="76" t="s">
        <v>1087</v>
      </c>
      <c r="D473" s="468" t="s">
        <v>1109</v>
      </c>
      <c r="E473" s="167" t="s">
        <v>837</v>
      </c>
      <c r="F473" s="167" t="s">
        <v>219</v>
      </c>
      <c r="G473" s="167" t="s">
        <v>1110</v>
      </c>
      <c r="H473" s="77">
        <v>9463105155</v>
      </c>
      <c r="I473" s="167" t="s">
        <v>1095</v>
      </c>
      <c r="J473" s="96">
        <v>130008628587</v>
      </c>
      <c r="K473" s="518">
        <v>6.47</v>
      </c>
      <c r="L473" s="518">
        <v>6.98</v>
      </c>
      <c r="M473" s="518">
        <v>7.5</v>
      </c>
      <c r="N473" s="97">
        <f t="shared" si="19"/>
        <v>20.95</v>
      </c>
      <c r="O473" s="97">
        <f t="shared" si="20"/>
        <v>13.9666666666667</v>
      </c>
      <c r="P473" s="121" t="s">
        <v>25</v>
      </c>
      <c r="Q473" s="76" t="s">
        <v>99</v>
      </c>
    </row>
    <row r="474" ht="15" spans="1:17">
      <c r="A474" s="404" t="s">
        <v>30</v>
      </c>
      <c r="B474" s="22">
        <f>SUBTOTAL(3,$C$5:C474)</f>
        <v>470</v>
      </c>
      <c r="C474" s="76" t="s">
        <v>1087</v>
      </c>
      <c r="D474" s="468" t="s">
        <v>1109</v>
      </c>
      <c r="E474" s="167" t="s">
        <v>837</v>
      </c>
      <c r="F474" s="167" t="s">
        <v>219</v>
      </c>
      <c r="G474" s="167" t="s">
        <v>1110</v>
      </c>
      <c r="H474" s="509">
        <v>9463105155</v>
      </c>
      <c r="I474" s="167" t="s">
        <v>249</v>
      </c>
      <c r="J474" s="519">
        <v>130004529681</v>
      </c>
      <c r="K474" s="520">
        <v>5.19</v>
      </c>
      <c r="L474" s="520">
        <v>4.8</v>
      </c>
      <c r="M474" s="520">
        <v>5.1</v>
      </c>
      <c r="N474" s="97">
        <f t="shared" si="19"/>
        <v>15.09</v>
      </c>
      <c r="O474" s="97">
        <f t="shared" si="20"/>
        <v>10.06</v>
      </c>
      <c r="P474" s="121" t="s">
        <v>25</v>
      </c>
      <c r="Q474" s="76" t="s">
        <v>99</v>
      </c>
    </row>
    <row r="475" ht="15" spans="1:17">
      <c r="A475" s="404" t="s">
        <v>30</v>
      </c>
      <c r="B475" s="22">
        <f>SUBTOTAL(3,$C$5:C475)</f>
        <v>471</v>
      </c>
      <c r="C475" s="76" t="s">
        <v>1087</v>
      </c>
      <c r="D475" s="468" t="s">
        <v>1109</v>
      </c>
      <c r="E475" s="167" t="s">
        <v>1111</v>
      </c>
      <c r="F475" s="167" t="s">
        <v>1112</v>
      </c>
      <c r="G475" s="167" t="s">
        <v>1110</v>
      </c>
      <c r="H475" s="509">
        <v>946312545</v>
      </c>
      <c r="I475" s="167" t="s">
        <v>102</v>
      </c>
      <c r="J475" s="519">
        <v>130005844892</v>
      </c>
      <c r="K475" s="520">
        <v>5.5</v>
      </c>
      <c r="L475" s="520">
        <v>5.4</v>
      </c>
      <c r="M475" s="520">
        <v>5.2</v>
      </c>
      <c r="N475" s="97">
        <f t="shared" si="19"/>
        <v>16.1</v>
      </c>
      <c r="O475" s="97">
        <f t="shared" si="20"/>
        <v>10.7333333333333</v>
      </c>
      <c r="P475" s="121" t="s">
        <v>25</v>
      </c>
      <c r="Q475" s="76" t="s">
        <v>99</v>
      </c>
    </row>
    <row r="476" ht="15" spans="1:17">
      <c r="A476" s="404" t="s">
        <v>30</v>
      </c>
      <c r="B476" s="22">
        <f>SUBTOTAL(3,$C$5:C476)</f>
        <v>472</v>
      </c>
      <c r="C476" s="76" t="s">
        <v>1087</v>
      </c>
      <c r="D476" s="468" t="s">
        <v>1109</v>
      </c>
      <c r="E476" s="167" t="s">
        <v>1111</v>
      </c>
      <c r="F476" s="167" t="s">
        <v>1112</v>
      </c>
      <c r="G476" s="167" t="s">
        <v>1110</v>
      </c>
      <c r="H476" s="509">
        <v>9463112545</v>
      </c>
      <c r="I476" s="167" t="s">
        <v>102</v>
      </c>
      <c r="J476" s="519">
        <v>130008628725</v>
      </c>
      <c r="K476" s="520">
        <v>5.3</v>
      </c>
      <c r="L476" s="520">
        <v>5.8</v>
      </c>
      <c r="M476" s="520">
        <v>5.42</v>
      </c>
      <c r="N476" s="97">
        <f t="shared" si="19"/>
        <v>16.52</v>
      </c>
      <c r="O476" s="97">
        <f t="shared" si="20"/>
        <v>11.0133333333333</v>
      </c>
      <c r="P476" s="121" t="s">
        <v>25</v>
      </c>
      <c r="Q476" s="76" t="s">
        <v>99</v>
      </c>
    </row>
    <row r="477" ht="15" spans="1:17">
      <c r="A477" s="404" t="s">
        <v>30</v>
      </c>
      <c r="B477" s="22">
        <f>SUBTOTAL(3,$C$5:C477)</f>
        <v>473</v>
      </c>
      <c r="C477" s="468" t="s">
        <v>19</v>
      </c>
      <c r="D477" s="468" t="s">
        <v>19</v>
      </c>
      <c r="E477" s="167" t="s">
        <v>1113</v>
      </c>
      <c r="F477" s="167" t="s">
        <v>21</v>
      </c>
      <c r="G477" s="167" t="s">
        <v>1114</v>
      </c>
      <c r="H477" s="509" t="s">
        <v>1115</v>
      </c>
      <c r="I477" s="521" t="s">
        <v>131</v>
      </c>
      <c r="J477" s="519">
        <v>130012481964</v>
      </c>
      <c r="K477" s="520">
        <v>10.555</v>
      </c>
      <c r="L477" s="520">
        <v>10.655</v>
      </c>
      <c r="M477" s="520">
        <v>10.193</v>
      </c>
      <c r="N477" s="97">
        <f t="shared" si="19"/>
        <v>31.403</v>
      </c>
      <c r="O477" s="97">
        <f t="shared" si="20"/>
        <v>20.9353333333333</v>
      </c>
      <c r="P477" s="121" t="s">
        <v>25</v>
      </c>
      <c r="Q477" s="76" t="s">
        <v>26</v>
      </c>
    </row>
    <row r="478" ht="15" spans="1:17">
      <c r="A478" s="404" t="s">
        <v>30</v>
      </c>
      <c r="B478" s="22">
        <f>SUBTOTAL(3,$C$5:C478)</f>
        <v>474</v>
      </c>
      <c r="C478" s="468" t="s">
        <v>19</v>
      </c>
      <c r="D478" s="468" t="s">
        <v>19</v>
      </c>
      <c r="E478" s="167" t="s">
        <v>1116</v>
      </c>
      <c r="F478" s="167" t="s">
        <v>28</v>
      </c>
      <c r="G478" s="167" t="s">
        <v>1114</v>
      </c>
      <c r="H478" s="509" t="s">
        <v>29</v>
      </c>
      <c r="I478" s="521" t="s">
        <v>131</v>
      </c>
      <c r="J478" s="519">
        <v>130017823300</v>
      </c>
      <c r="K478" s="520">
        <v>9.495</v>
      </c>
      <c r="L478" s="520">
        <v>9.593</v>
      </c>
      <c r="M478" s="522">
        <v>9.684</v>
      </c>
      <c r="N478" s="97">
        <f t="shared" si="19"/>
        <v>28.772</v>
      </c>
      <c r="O478" s="97">
        <f t="shared" si="20"/>
        <v>19.1813333333333</v>
      </c>
      <c r="P478" s="121" t="s">
        <v>25</v>
      </c>
      <c r="Q478" s="76" t="s">
        <v>26</v>
      </c>
    </row>
    <row r="479" ht="15" spans="1:17">
      <c r="A479" s="404" t="s">
        <v>30</v>
      </c>
      <c r="B479" s="22">
        <f>SUBTOTAL(3,$C$5:C479)</f>
        <v>475</v>
      </c>
      <c r="C479" s="468" t="s">
        <v>19</v>
      </c>
      <c r="D479" s="468" t="s">
        <v>19</v>
      </c>
      <c r="E479" s="167" t="s">
        <v>40</v>
      </c>
      <c r="F479" s="167" t="s">
        <v>28</v>
      </c>
      <c r="G479" s="167" t="s">
        <v>1117</v>
      </c>
      <c r="H479" s="468" t="s">
        <v>1118</v>
      </c>
      <c r="I479" s="521" t="s">
        <v>131</v>
      </c>
      <c r="J479" s="143">
        <v>130012481964</v>
      </c>
      <c r="K479" s="523">
        <v>6.88</v>
      </c>
      <c r="L479" s="523">
        <v>6.9</v>
      </c>
      <c r="M479" s="523">
        <v>7.109</v>
      </c>
      <c r="N479" s="97">
        <f t="shared" si="19"/>
        <v>20.889</v>
      </c>
      <c r="O479" s="97">
        <f t="shared" si="20"/>
        <v>13.926</v>
      </c>
      <c r="P479" s="121" t="s">
        <v>25</v>
      </c>
      <c r="Q479" s="76" t="s">
        <v>26</v>
      </c>
    </row>
    <row r="480" ht="15" spans="1:17">
      <c r="A480" s="404" t="s">
        <v>30</v>
      </c>
      <c r="B480" s="22">
        <f>SUBTOTAL(3,$C$5:C480)</f>
        <v>476</v>
      </c>
      <c r="C480" s="468" t="s">
        <v>19</v>
      </c>
      <c r="D480" s="468" t="s">
        <v>19</v>
      </c>
      <c r="E480" s="167" t="s">
        <v>1119</v>
      </c>
      <c r="F480" s="167" t="s">
        <v>1120</v>
      </c>
      <c r="G480" s="167" t="s">
        <v>1121</v>
      </c>
      <c r="H480" s="77" t="s">
        <v>1122</v>
      </c>
      <c r="I480" s="521" t="s">
        <v>131</v>
      </c>
      <c r="J480" s="96" t="s">
        <v>1123</v>
      </c>
      <c r="K480" s="523">
        <v>6.71</v>
      </c>
      <c r="L480" s="523">
        <v>6.97</v>
      </c>
      <c r="M480" s="523">
        <v>6.83</v>
      </c>
      <c r="N480" s="97">
        <f t="shared" si="19"/>
        <v>20.51</v>
      </c>
      <c r="O480" s="97">
        <f t="shared" si="20"/>
        <v>13.6733333333333</v>
      </c>
      <c r="P480" s="121" t="s">
        <v>25</v>
      </c>
      <c r="Q480" s="76" t="s">
        <v>26</v>
      </c>
    </row>
    <row r="481" ht="15" spans="1:17">
      <c r="A481" s="404" t="s">
        <v>30</v>
      </c>
      <c r="B481" s="22">
        <f>SUBTOTAL(3,$C$5:C481)</f>
        <v>477</v>
      </c>
      <c r="C481" s="468" t="s">
        <v>19</v>
      </c>
      <c r="D481" s="468" t="s">
        <v>19</v>
      </c>
      <c r="E481" s="167" t="s">
        <v>1124</v>
      </c>
      <c r="F481" s="167" t="s">
        <v>1120</v>
      </c>
      <c r="G481" s="167" t="s">
        <v>1121</v>
      </c>
      <c r="H481" s="77" t="s">
        <v>1125</v>
      </c>
      <c r="I481" s="521" t="s">
        <v>131</v>
      </c>
      <c r="J481" s="96" t="s">
        <v>1123</v>
      </c>
      <c r="K481" s="523">
        <v>5.96</v>
      </c>
      <c r="L481" s="523">
        <v>6.23</v>
      </c>
      <c r="M481" s="523">
        <v>6.17</v>
      </c>
      <c r="N481" s="97">
        <f t="shared" si="19"/>
        <v>18.36</v>
      </c>
      <c r="O481" s="97">
        <f t="shared" si="20"/>
        <v>12.24</v>
      </c>
      <c r="P481" s="121" t="s">
        <v>25</v>
      </c>
      <c r="Q481" s="76" t="s">
        <v>26</v>
      </c>
    </row>
    <row r="482" ht="15" spans="1:17">
      <c r="A482" s="404" t="s">
        <v>30</v>
      </c>
      <c r="B482" s="22">
        <f>SUBTOTAL(3,$C$5:C482)</f>
        <v>478</v>
      </c>
      <c r="C482" s="468" t="s">
        <v>19</v>
      </c>
      <c r="D482" s="468" t="s">
        <v>31</v>
      </c>
      <c r="E482" s="167" t="s">
        <v>1126</v>
      </c>
      <c r="F482" s="167" t="s">
        <v>1127</v>
      </c>
      <c r="G482" s="167" t="s">
        <v>1128</v>
      </c>
      <c r="H482" s="77" t="s">
        <v>42</v>
      </c>
      <c r="I482" s="521" t="s">
        <v>131</v>
      </c>
      <c r="J482" s="96" t="s">
        <v>1123</v>
      </c>
      <c r="K482" s="523">
        <v>5.9</v>
      </c>
      <c r="L482" s="523">
        <v>6.7</v>
      </c>
      <c r="M482" s="523">
        <v>6.4</v>
      </c>
      <c r="N482" s="97">
        <f t="shared" si="19"/>
        <v>19</v>
      </c>
      <c r="O482" s="97">
        <f t="shared" si="20"/>
        <v>12.6666666666667</v>
      </c>
      <c r="P482" s="121" t="s">
        <v>25</v>
      </c>
      <c r="Q482" s="76" t="s">
        <v>26</v>
      </c>
    </row>
    <row r="483" ht="15" spans="1:17">
      <c r="A483" s="404" t="s">
        <v>30</v>
      </c>
      <c r="B483" s="22">
        <f>SUBTOTAL(3,$C$5:C483)</f>
        <v>479</v>
      </c>
      <c r="C483" s="468" t="s">
        <v>19</v>
      </c>
      <c r="D483" s="468" t="s">
        <v>31</v>
      </c>
      <c r="E483" s="167" t="s">
        <v>1129</v>
      </c>
      <c r="F483" s="167" t="s">
        <v>1130</v>
      </c>
      <c r="G483" s="167" t="s">
        <v>1131</v>
      </c>
      <c r="H483" s="468" t="s">
        <v>1132</v>
      </c>
      <c r="I483" s="521" t="s">
        <v>68</v>
      </c>
      <c r="J483" s="143" t="s">
        <v>1123</v>
      </c>
      <c r="K483" s="523">
        <v>17.2</v>
      </c>
      <c r="L483" s="523">
        <v>16.4</v>
      </c>
      <c r="M483" s="523">
        <v>17.3</v>
      </c>
      <c r="N483" s="97">
        <f t="shared" si="19"/>
        <v>50.9</v>
      </c>
      <c r="O483" s="97">
        <f t="shared" si="20"/>
        <v>33.9333333333333</v>
      </c>
      <c r="P483" s="121" t="s">
        <v>25</v>
      </c>
      <c r="Q483" s="76" t="s">
        <v>26</v>
      </c>
    </row>
    <row r="484" ht="15" spans="1:17">
      <c r="A484" s="404" t="s">
        <v>30</v>
      </c>
      <c r="B484" s="22">
        <f>SUBTOTAL(3,$C$5:C484)</f>
        <v>480</v>
      </c>
      <c r="C484" s="468" t="s">
        <v>19</v>
      </c>
      <c r="D484" s="468" t="s">
        <v>31</v>
      </c>
      <c r="E484" s="167" t="s">
        <v>1129</v>
      </c>
      <c r="F484" s="167" t="s">
        <v>1130</v>
      </c>
      <c r="G484" s="167" t="s">
        <v>1131</v>
      </c>
      <c r="H484" s="468" t="s">
        <v>1132</v>
      </c>
      <c r="I484" s="521" t="s">
        <v>68</v>
      </c>
      <c r="J484" s="143" t="s">
        <v>1123</v>
      </c>
      <c r="K484" s="523">
        <v>17.1</v>
      </c>
      <c r="L484" s="523">
        <v>16.3</v>
      </c>
      <c r="M484" s="523">
        <v>17.2</v>
      </c>
      <c r="N484" s="97">
        <f t="shared" si="19"/>
        <v>50.6</v>
      </c>
      <c r="O484" s="97">
        <f t="shared" si="20"/>
        <v>33.7333333333333</v>
      </c>
      <c r="P484" s="121" t="s">
        <v>25</v>
      </c>
      <c r="Q484" s="76" t="s">
        <v>26</v>
      </c>
    </row>
    <row r="485" ht="15" spans="1:17">
      <c r="A485" s="404" t="s">
        <v>30</v>
      </c>
      <c r="B485" s="22">
        <f>SUBTOTAL(3,$C$5:C485)</f>
        <v>481</v>
      </c>
      <c r="C485" s="468" t="s">
        <v>19</v>
      </c>
      <c r="D485" s="468" t="s">
        <v>31</v>
      </c>
      <c r="E485" s="167" t="s">
        <v>1129</v>
      </c>
      <c r="F485" s="167" t="s">
        <v>1130</v>
      </c>
      <c r="G485" s="167" t="s">
        <v>1131</v>
      </c>
      <c r="H485" s="468" t="s">
        <v>1132</v>
      </c>
      <c r="I485" s="521" t="s">
        <v>68</v>
      </c>
      <c r="J485" s="143" t="s">
        <v>1123</v>
      </c>
      <c r="K485" s="523">
        <v>23.4</v>
      </c>
      <c r="L485" s="523">
        <v>22.6</v>
      </c>
      <c r="M485" s="523">
        <v>23.3</v>
      </c>
      <c r="N485" s="97">
        <f t="shared" si="19"/>
        <v>69.3</v>
      </c>
      <c r="O485" s="97">
        <f t="shared" si="20"/>
        <v>46.2</v>
      </c>
      <c r="P485" s="121" t="s">
        <v>25</v>
      </c>
      <c r="Q485" s="76" t="s">
        <v>26</v>
      </c>
    </row>
    <row r="486" ht="15" spans="1:17">
      <c r="A486" s="404" t="s">
        <v>30</v>
      </c>
      <c r="B486" s="22">
        <f>SUBTOTAL(3,$C$5:C486)</f>
        <v>482</v>
      </c>
      <c r="C486" s="468" t="s">
        <v>19</v>
      </c>
      <c r="D486" s="468" t="s">
        <v>31</v>
      </c>
      <c r="E486" s="167" t="s">
        <v>832</v>
      </c>
      <c r="F486" s="167" t="s">
        <v>1133</v>
      </c>
      <c r="G486" s="167" t="s">
        <v>1134</v>
      </c>
      <c r="H486" s="468" t="s">
        <v>1135</v>
      </c>
      <c r="I486" s="521" t="s">
        <v>131</v>
      </c>
      <c r="J486" s="143" t="s">
        <v>1123</v>
      </c>
      <c r="K486" s="523">
        <v>6.7</v>
      </c>
      <c r="L486" s="523">
        <v>6.3</v>
      </c>
      <c r="M486" s="523">
        <v>6.6</v>
      </c>
      <c r="N486" s="97">
        <f t="shared" si="19"/>
        <v>19.6</v>
      </c>
      <c r="O486" s="97">
        <f t="shared" si="20"/>
        <v>13.0666666666667</v>
      </c>
      <c r="P486" s="121" t="s">
        <v>25</v>
      </c>
      <c r="Q486" s="76" t="s">
        <v>26</v>
      </c>
    </row>
    <row r="487" ht="15" spans="1:17">
      <c r="A487" s="404" t="s">
        <v>30</v>
      </c>
      <c r="B487" s="22">
        <f>SUBTOTAL(3,$C$5:C487)</f>
        <v>483</v>
      </c>
      <c r="C487" s="468" t="s">
        <v>19</v>
      </c>
      <c r="D487" s="468" t="s">
        <v>31</v>
      </c>
      <c r="E487" s="167" t="s">
        <v>760</v>
      </c>
      <c r="F487" s="167" t="s">
        <v>1136</v>
      </c>
      <c r="G487" s="167" t="s">
        <v>1137</v>
      </c>
      <c r="H487" s="468" t="s">
        <v>1138</v>
      </c>
      <c r="I487" s="521" t="s">
        <v>1139</v>
      </c>
      <c r="J487" s="143" t="s">
        <v>1123</v>
      </c>
      <c r="K487" s="523">
        <v>1.9</v>
      </c>
      <c r="L487" s="523">
        <v>1.6</v>
      </c>
      <c r="M487" s="523">
        <v>1.8</v>
      </c>
      <c r="N487" s="97">
        <f t="shared" si="19"/>
        <v>5.3</v>
      </c>
      <c r="O487" s="97">
        <f t="shared" si="20"/>
        <v>3.53333333333333</v>
      </c>
      <c r="P487" s="121" t="s">
        <v>25</v>
      </c>
      <c r="Q487" s="76" t="s">
        <v>26</v>
      </c>
    </row>
    <row r="488" ht="15" spans="1:17">
      <c r="A488" s="404" t="s">
        <v>30</v>
      </c>
      <c r="B488" s="22">
        <f>SUBTOTAL(3,$C$5:C488)</f>
        <v>484</v>
      </c>
      <c r="C488" s="468" t="s">
        <v>19</v>
      </c>
      <c r="D488" s="468" t="s">
        <v>31</v>
      </c>
      <c r="E488" s="167" t="s">
        <v>1084</v>
      </c>
      <c r="F488" s="167" t="s">
        <v>1140</v>
      </c>
      <c r="G488" s="167" t="s">
        <v>1141</v>
      </c>
      <c r="H488" s="468" t="s">
        <v>1142</v>
      </c>
      <c r="I488" s="521" t="s">
        <v>1143</v>
      </c>
      <c r="J488" s="143" t="s">
        <v>1123</v>
      </c>
      <c r="K488" s="523">
        <v>8.2</v>
      </c>
      <c r="L488" s="523">
        <v>7.4</v>
      </c>
      <c r="M488" s="523">
        <v>8.3</v>
      </c>
      <c r="N488" s="97">
        <f t="shared" si="19"/>
        <v>23.9</v>
      </c>
      <c r="O488" s="97">
        <f t="shared" si="20"/>
        <v>15.9333333333333</v>
      </c>
      <c r="P488" s="121" t="s">
        <v>25</v>
      </c>
      <c r="Q488" s="76" t="s">
        <v>26</v>
      </c>
    </row>
    <row r="489" ht="15" spans="1:17">
      <c r="A489" s="404" t="s">
        <v>30</v>
      </c>
      <c r="B489" s="22">
        <f>SUBTOTAL(3,$C$5:C489)</f>
        <v>485</v>
      </c>
      <c r="C489" s="468" t="s">
        <v>19</v>
      </c>
      <c r="D489" s="468" t="s">
        <v>31</v>
      </c>
      <c r="E489" s="167" t="s">
        <v>1144</v>
      </c>
      <c r="F489" s="167" t="s">
        <v>1145</v>
      </c>
      <c r="G489" s="167" t="s">
        <v>1146</v>
      </c>
      <c r="H489" s="468" t="s">
        <v>1147</v>
      </c>
      <c r="I489" s="521" t="s">
        <v>68</v>
      </c>
      <c r="J489" s="143" t="s">
        <v>1123</v>
      </c>
      <c r="K489" s="523">
        <v>18.5</v>
      </c>
      <c r="L489" s="523">
        <v>18.4</v>
      </c>
      <c r="M489" s="523">
        <v>18.8</v>
      </c>
      <c r="N489" s="97">
        <f t="shared" si="19"/>
        <v>55.7</v>
      </c>
      <c r="O489" s="97">
        <f t="shared" si="20"/>
        <v>37.1333333333333</v>
      </c>
      <c r="P489" s="121" t="s">
        <v>25</v>
      </c>
      <c r="Q489" s="76" t="s">
        <v>26</v>
      </c>
    </row>
    <row r="490" ht="15" spans="1:17">
      <c r="A490" s="404" t="s">
        <v>30</v>
      </c>
      <c r="B490" s="22">
        <f>SUBTOTAL(3,$C$5:C490)</f>
        <v>486</v>
      </c>
      <c r="C490" s="468" t="s">
        <v>19</v>
      </c>
      <c r="D490" s="468" t="s">
        <v>75</v>
      </c>
      <c r="E490" s="167" t="s">
        <v>1148</v>
      </c>
      <c r="F490" s="167" t="s">
        <v>81</v>
      </c>
      <c r="G490" s="167" t="s">
        <v>83</v>
      </c>
      <c r="H490" s="468" t="s">
        <v>1149</v>
      </c>
      <c r="I490" s="521" t="s">
        <v>131</v>
      </c>
      <c r="J490" s="143" t="s">
        <v>1123</v>
      </c>
      <c r="K490" s="523">
        <v>6.8</v>
      </c>
      <c r="L490" s="523">
        <v>6.6</v>
      </c>
      <c r="M490" s="523">
        <v>6.7</v>
      </c>
      <c r="N490" s="97">
        <f t="shared" si="19"/>
        <v>20.1</v>
      </c>
      <c r="O490" s="97">
        <f t="shared" si="20"/>
        <v>13.4</v>
      </c>
      <c r="P490" s="121" t="s">
        <v>25</v>
      </c>
      <c r="Q490" s="76" t="s">
        <v>26</v>
      </c>
    </row>
    <row r="491" ht="15" spans="1:17">
      <c r="A491" s="404" t="s">
        <v>30</v>
      </c>
      <c r="B491" s="22">
        <f>SUBTOTAL(3,$C$5:C491)</f>
        <v>487</v>
      </c>
      <c r="C491" s="468" t="s">
        <v>19</v>
      </c>
      <c r="D491" s="468" t="s">
        <v>75</v>
      </c>
      <c r="E491" s="167" t="s">
        <v>860</v>
      </c>
      <c r="F491" s="167" t="s">
        <v>1140</v>
      </c>
      <c r="G491" s="167" t="s">
        <v>1150</v>
      </c>
      <c r="H491" s="468" t="s">
        <v>1151</v>
      </c>
      <c r="I491" s="521" t="s">
        <v>131</v>
      </c>
      <c r="J491" s="143" t="s">
        <v>1123</v>
      </c>
      <c r="K491" s="523">
        <v>8.35</v>
      </c>
      <c r="L491" s="523">
        <v>7.5</v>
      </c>
      <c r="M491" s="523">
        <v>8.4</v>
      </c>
      <c r="N491" s="97">
        <f t="shared" si="19"/>
        <v>24.25</v>
      </c>
      <c r="O491" s="97">
        <f t="shared" si="20"/>
        <v>16.1666666666667</v>
      </c>
      <c r="P491" s="121" t="s">
        <v>25</v>
      </c>
      <c r="Q491" s="76" t="s">
        <v>26</v>
      </c>
    </row>
    <row r="492" ht="15" spans="1:17">
      <c r="A492" s="404" t="s">
        <v>30</v>
      </c>
      <c r="B492" s="22">
        <f>SUBTOTAL(3,$C$5:C492)</f>
        <v>488</v>
      </c>
      <c r="C492" s="468" t="s">
        <v>19</v>
      </c>
      <c r="D492" s="468" t="s">
        <v>75</v>
      </c>
      <c r="E492" s="167" t="s">
        <v>128</v>
      </c>
      <c r="F492" s="167" t="s">
        <v>1152</v>
      </c>
      <c r="G492" s="167" t="s">
        <v>1153</v>
      </c>
      <c r="H492" s="468" t="s">
        <v>1154</v>
      </c>
      <c r="I492" s="521" t="s">
        <v>131</v>
      </c>
      <c r="J492" s="143" t="s">
        <v>1123</v>
      </c>
      <c r="K492" s="523">
        <v>8.2</v>
      </c>
      <c r="L492" s="523">
        <v>8</v>
      </c>
      <c r="M492" s="523">
        <v>8.4</v>
      </c>
      <c r="N492" s="97">
        <f t="shared" si="19"/>
        <v>24.6</v>
      </c>
      <c r="O492" s="97">
        <f t="shared" si="20"/>
        <v>16.4</v>
      </c>
      <c r="P492" s="121" t="s">
        <v>25</v>
      </c>
      <c r="Q492" s="77" t="s">
        <v>26</v>
      </c>
    </row>
    <row r="493" ht="15" spans="1:17">
      <c r="A493" s="404" t="s">
        <v>30</v>
      </c>
      <c r="B493" s="22">
        <f>SUBTOTAL(3,$C$5:C493)</f>
        <v>489</v>
      </c>
      <c r="C493" s="468" t="s">
        <v>19</v>
      </c>
      <c r="D493" s="468" t="s">
        <v>75</v>
      </c>
      <c r="E493" s="167" t="s">
        <v>308</v>
      </c>
      <c r="F493" s="167" t="s">
        <v>397</v>
      </c>
      <c r="G493" s="167" t="s">
        <v>1155</v>
      </c>
      <c r="H493" s="468" t="s">
        <v>1156</v>
      </c>
      <c r="I493" s="521" t="s">
        <v>68</v>
      </c>
      <c r="J493" s="143">
        <v>130012442878</v>
      </c>
      <c r="K493" s="523">
        <v>14.25</v>
      </c>
      <c r="L493" s="523">
        <v>14.2</v>
      </c>
      <c r="M493" s="523">
        <v>14.25</v>
      </c>
      <c r="N493" s="97">
        <f t="shared" si="19"/>
        <v>42.7</v>
      </c>
      <c r="O493" s="97">
        <f t="shared" si="20"/>
        <v>28.4666666666667</v>
      </c>
      <c r="P493" s="121" t="s">
        <v>25</v>
      </c>
      <c r="Q493" s="77" t="s">
        <v>26</v>
      </c>
    </row>
    <row r="494" ht="15" spans="1:17">
      <c r="A494" s="404" t="s">
        <v>30</v>
      </c>
      <c r="B494" s="22">
        <f>SUBTOTAL(3,$C$5:C494)</f>
        <v>490</v>
      </c>
      <c r="C494" s="468" t="s">
        <v>19</v>
      </c>
      <c r="D494" s="468" t="s">
        <v>75</v>
      </c>
      <c r="E494" s="167" t="s">
        <v>81</v>
      </c>
      <c r="F494" s="167" t="s">
        <v>1157</v>
      </c>
      <c r="G494" s="167" t="s">
        <v>1155</v>
      </c>
      <c r="H494" s="468" t="s">
        <v>1158</v>
      </c>
      <c r="I494" s="521" t="s">
        <v>131</v>
      </c>
      <c r="J494" s="143">
        <v>130012442823</v>
      </c>
      <c r="K494" s="523">
        <v>9.58</v>
      </c>
      <c r="L494" s="523">
        <v>10.125</v>
      </c>
      <c r="M494" s="523">
        <v>9.2</v>
      </c>
      <c r="N494" s="97">
        <f t="shared" si="19"/>
        <v>28.905</v>
      </c>
      <c r="O494" s="97">
        <f t="shared" si="20"/>
        <v>19.27</v>
      </c>
      <c r="P494" s="121" t="s">
        <v>25</v>
      </c>
      <c r="Q494" s="76" t="s">
        <v>26</v>
      </c>
    </row>
    <row r="495" ht="15" spans="1:17">
      <c r="A495" s="404" t="s">
        <v>30</v>
      </c>
      <c r="B495" s="22">
        <f>SUBTOTAL(3,$C$5:C495)</f>
        <v>491</v>
      </c>
      <c r="C495" s="468" t="s">
        <v>19</v>
      </c>
      <c r="D495" s="468" t="s">
        <v>75</v>
      </c>
      <c r="E495" s="167" t="s">
        <v>1159</v>
      </c>
      <c r="F495" s="167" t="s">
        <v>397</v>
      </c>
      <c r="G495" s="167" t="s">
        <v>1155</v>
      </c>
      <c r="H495" s="468" t="s">
        <v>1160</v>
      </c>
      <c r="I495" s="521" t="s">
        <v>68</v>
      </c>
      <c r="J495" s="143">
        <v>130012441168</v>
      </c>
      <c r="K495" s="523">
        <v>16.2</v>
      </c>
      <c r="L495" s="523">
        <v>16</v>
      </c>
      <c r="M495" s="523">
        <v>16.1</v>
      </c>
      <c r="N495" s="97">
        <f t="shared" si="19"/>
        <v>48.3</v>
      </c>
      <c r="O495" s="97">
        <f t="shared" si="20"/>
        <v>32.2</v>
      </c>
      <c r="P495" s="121" t="s">
        <v>25</v>
      </c>
      <c r="Q495" s="76" t="s">
        <v>26</v>
      </c>
    </row>
    <row r="496" ht="15" spans="1:17">
      <c r="A496" s="404" t="s">
        <v>30</v>
      </c>
      <c r="B496" s="22">
        <f>SUBTOTAL(3,$C$5:C496)</f>
        <v>492</v>
      </c>
      <c r="C496" s="76" t="s">
        <v>1161</v>
      </c>
      <c r="D496" s="468" t="s">
        <v>443</v>
      </c>
      <c r="E496" s="167" t="s">
        <v>1162</v>
      </c>
      <c r="F496" s="167" t="s">
        <v>1163</v>
      </c>
      <c r="G496" s="167" t="s">
        <v>1164</v>
      </c>
      <c r="H496" s="510">
        <v>0</v>
      </c>
      <c r="I496" s="167" t="s">
        <v>384</v>
      </c>
      <c r="J496" s="96">
        <v>160037055543</v>
      </c>
      <c r="K496" s="524">
        <v>6.5</v>
      </c>
      <c r="L496" s="524">
        <v>6</v>
      </c>
      <c r="M496" s="524">
        <v>6.8</v>
      </c>
      <c r="N496" s="97">
        <f t="shared" si="19"/>
        <v>19.3</v>
      </c>
      <c r="O496" s="97">
        <f t="shared" si="20"/>
        <v>12.8666666666667</v>
      </c>
      <c r="P496" s="121" t="s">
        <v>1165</v>
      </c>
      <c r="Q496" s="76" t="s">
        <v>448</v>
      </c>
    </row>
    <row r="497" ht="15" spans="1:17">
      <c r="A497" s="404" t="s">
        <v>30</v>
      </c>
      <c r="B497" s="22">
        <f>SUBTOTAL(3,$C$5:C497)</f>
        <v>493</v>
      </c>
      <c r="C497" s="76" t="s">
        <v>1161</v>
      </c>
      <c r="D497" s="468" t="s">
        <v>443</v>
      </c>
      <c r="E497" s="167" t="s">
        <v>1166</v>
      </c>
      <c r="F497" s="167" t="s">
        <v>1167</v>
      </c>
      <c r="G497" s="167" t="s">
        <v>1168</v>
      </c>
      <c r="H497" s="510">
        <v>0</v>
      </c>
      <c r="I497" s="167" t="s">
        <v>1169</v>
      </c>
      <c r="J497" s="96">
        <v>160037055554</v>
      </c>
      <c r="K497" s="524">
        <v>9.5</v>
      </c>
      <c r="L497" s="524">
        <v>10</v>
      </c>
      <c r="M497" s="524">
        <v>9.8</v>
      </c>
      <c r="N497" s="97">
        <f t="shared" si="19"/>
        <v>29.3</v>
      </c>
      <c r="O497" s="97">
        <f t="shared" si="20"/>
        <v>19.5333333333333</v>
      </c>
      <c r="P497" s="121" t="s">
        <v>1165</v>
      </c>
      <c r="Q497" s="76" t="s">
        <v>448</v>
      </c>
    </row>
    <row r="498" ht="15" spans="1:17">
      <c r="A498" s="404" t="s">
        <v>30</v>
      </c>
      <c r="B498" s="22">
        <f>SUBTOTAL(3,$C$5:C498)</f>
        <v>494</v>
      </c>
      <c r="C498" s="76" t="s">
        <v>1161</v>
      </c>
      <c r="D498" s="468" t="s">
        <v>1170</v>
      </c>
      <c r="E498" s="167" t="s">
        <v>1171</v>
      </c>
      <c r="F498" s="167" t="s">
        <v>1172</v>
      </c>
      <c r="G498" s="167" t="s">
        <v>1173</v>
      </c>
      <c r="H498" s="510">
        <v>0</v>
      </c>
      <c r="I498" s="167" t="s">
        <v>1174</v>
      </c>
      <c r="J498" s="96">
        <v>130016270698</v>
      </c>
      <c r="K498" s="524">
        <v>6</v>
      </c>
      <c r="L498" s="524">
        <v>6.5</v>
      </c>
      <c r="M498" s="524">
        <v>5.9</v>
      </c>
      <c r="N498" s="97">
        <f t="shared" si="19"/>
        <v>18.4</v>
      </c>
      <c r="O498" s="97">
        <f t="shared" si="20"/>
        <v>12.2666666666667</v>
      </c>
      <c r="P498" s="121" t="s">
        <v>1165</v>
      </c>
      <c r="Q498" s="76" t="s">
        <v>448</v>
      </c>
    </row>
    <row r="499" ht="15" spans="1:17">
      <c r="A499" s="404" t="s">
        <v>30</v>
      </c>
      <c r="B499" s="22">
        <f>SUBTOTAL(3,$C$5:C499)</f>
        <v>495</v>
      </c>
      <c r="C499" s="76" t="s">
        <v>1161</v>
      </c>
      <c r="D499" s="468" t="s">
        <v>1170</v>
      </c>
      <c r="E499" s="167" t="s">
        <v>1175</v>
      </c>
      <c r="F499" s="167" t="s">
        <v>1172</v>
      </c>
      <c r="G499" s="167" t="s">
        <v>1173</v>
      </c>
      <c r="H499" s="510">
        <v>0</v>
      </c>
      <c r="I499" s="167" t="s">
        <v>1176</v>
      </c>
      <c r="J499" s="96">
        <v>130016270778</v>
      </c>
      <c r="K499" s="524">
        <v>4.3</v>
      </c>
      <c r="L499" s="524">
        <v>5.1</v>
      </c>
      <c r="M499" s="524">
        <v>4.8</v>
      </c>
      <c r="N499" s="97">
        <f t="shared" si="19"/>
        <v>14.2</v>
      </c>
      <c r="O499" s="97">
        <f t="shared" si="20"/>
        <v>9.46666666666667</v>
      </c>
      <c r="P499" s="121" t="s">
        <v>1165</v>
      </c>
      <c r="Q499" s="76" t="s">
        <v>448</v>
      </c>
    </row>
    <row r="500" ht="15" spans="1:17">
      <c r="A500" s="404" t="s">
        <v>30</v>
      </c>
      <c r="B500" s="22">
        <f>SUBTOTAL(3,$C$5:C500)</f>
        <v>496</v>
      </c>
      <c r="C500" s="76" t="s">
        <v>1161</v>
      </c>
      <c r="D500" s="468" t="s">
        <v>1170</v>
      </c>
      <c r="E500" s="167" t="s">
        <v>1175</v>
      </c>
      <c r="F500" s="167" t="s">
        <v>1172</v>
      </c>
      <c r="G500" s="167" t="s">
        <v>1173</v>
      </c>
      <c r="H500" s="468">
        <v>0</v>
      </c>
      <c r="I500" s="167" t="s">
        <v>1177</v>
      </c>
      <c r="J500" s="143">
        <v>130016271351</v>
      </c>
      <c r="K500" s="523">
        <v>5.5</v>
      </c>
      <c r="L500" s="523">
        <v>6</v>
      </c>
      <c r="M500" s="523">
        <v>5.4</v>
      </c>
      <c r="N500" s="97">
        <f t="shared" si="19"/>
        <v>16.9</v>
      </c>
      <c r="O500" s="97">
        <f t="shared" si="20"/>
        <v>11.2666666666667</v>
      </c>
      <c r="P500" s="121" t="s">
        <v>1165</v>
      </c>
      <c r="Q500" s="76" t="s">
        <v>448</v>
      </c>
    </row>
    <row r="501" ht="15" spans="1:17">
      <c r="A501" s="404" t="s">
        <v>30</v>
      </c>
      <c r="B501" s="22">
        <f>SUBTOTAL(3,$C$5:C501)</f>
        <v>497</v>
      </c>
      <c r="C501" s="76" t="s">
        <v>1161</v>
      </c>
      <c r="D501" s="468" t="s">
        <v>1170</v>
      </c>
      <c r="E501" s="167" t="s">
        <v>1175</v>
      </c>
      <c r="F501" s="167" t="s">
        <v>1172</v>
      </c>
      <c r="G501" s="167" t="s">
        <v>1173</v>
      </c>
      <c r="H501" s="468">
        <v>0</v>
      </c>
      <c r="I501" s="167" t="s">
        <v>1177</v>
      </c>
      <c r="J501" s="143">
        <v>130016270927</v>
      </c>
      <c r="K501" s="523">
        <v>6.2</v>
      </c>
      <c r="L501" s="523">
        <v>6.5</v>
      </c>
      <c r="M501" s="523">
        <v>6.3</v>
      </c>
      <c r="N501" s="97">
        <f t="shared" si="19"/>
        <v>19</v>
      </c>
      <c r="O501" s="97">
        <f t="shared" si="20"/>
        <v>12.6666666666667</v>
      </c>
      <c r="P501" s="121" t="s">
        <v>1165</v>
      </c>
      <c r="Q501" s="76" t="s">
        <v>448</v>
      </c>
    </row>
    <row r="502" ht="15" spans="1:17">
      <c r="A502" s="404" t="s">
        <v>30</v>
      </c>
      <c r="B502" s="22">
        <f>SUBTOTAL(3,$C$5:C502)</f>
        <v>498</v>
      </c>
      <c r="C502" s="77" t="s">
        <v>1161</v>
      </c>
      <c r="D502" s="76" t="s">
        <v>1178</v>
      </c>
      <c r="E502" s="77" t="s">
        <v>1179</v>
      </c>
      <c r="F502" s="77" t="s">
        <v>1180</v>
      </c>
      <c r="G502" s="77" t="s">
        <v>1181</v>
      </c>
      <c r="H502" s="77">
        <v>9465340552</v>
      </c>
      <c r="I502" s="76" t="s">
        <v>102</v>
      </c>
      <c r="J502" s="96" t="s">
        <v>1182</v>
      </c>
      <c r="K502" s="97">
        <v>5.2</v>
      </c>
      <c r="L502" s="97">
        <v>4.4</v>
      </c>
      <c r="M502" s="97">
        <v>3.2</v>
      </c>
      <c r="N502" s="97">
        <f t="shared" si="19"/>
        <v>12.8</v>
      </c>
      <c r="O502" s="97">
        <f t="shared" si="20"/>
        <v>8.53333333333333</v>
      </c>
      <c r="P502" s="77">
        <v>0</v>
      </c>
      <c r="Q502" s="76">
        <v>0</v>
      </c>
    </row>
    <row r="503" ht="15" spans="1:17">
      <c r="A503" s="404" t="s">
        <v>30</v>
      </c>
      <c r="B503" s="22">
        <f>SUBTOTAL(3,$C$5:C503)</f>
        <v>499</v>
      </c>
      <c r="C503" s="77" t="s">
        <v>1161</v>
      </c>
      <c r="D503" s="76" t="s">
        <v>1178</v>
      </c>
      <c r="E503" s="77" t="s">
        <v>1183</v>
      </c>
      <c r="F503" s="77" t="s">
        <v>1184</v>
      </c>
      <c r="G503" s="77" t="s">
        <v>1185</v>
      </c>
      <c r="H503" s="77">
        <v>7888489215</v>
      </c>
      <c r="I503" s="76" t="s">
        <v>1186</v>
      </c>
      <c r="J503" s="96" t="s">
        <v>1187</v>
      </c>
      <c r="K503" s="97">
        <v>8.5</v>
      </c>
      <c r="L503" s="97">
        <v>5.9</v>
      </c>
      <c r="M503" s="97">
        <v>7.1</v>
      </c>
      <c r="N503" s="97">
        <f t="shared" si="19"/>
        <v>21.5</v>
      </c>
      <c r="O503" s="97">
        <f t="shared" si="20"/>
        <v>14.3333333333333</v>
      </c>
      <c r="P503" s="77">
        <v>0</v>
      </c>
      <c r="Q503" s="76">
        <v>0</v>
      </c>
    </row>
    <row r="504" ht="15" spans="1:17">
      <c r="A504" s="404" t="s">
        <v>30</v>
      </c>
      <c r="B504" s="22">
        <f>SUBTOTAL(3,$C$5:C504)</f>
        <v>500</v>
      </c>
      <c r="C504" s="77" t="s">
        <v>1161</v>
      </c>
      <c r="D504" s="76" t="s">
        <v>1178</v>
      </c>
      <c r="E504" s="77" t="s">
        <v>1183</v>
      </c>
      <c r="F504" s="77" t="s">
        <v>1184</v>
      </c>
      <c r="G504" s="77" t="s">
        <v>1185</v>
      </c>
      <c r="H504" s="77">
        <v>7888489215</v>
      </c>
      <c r="I504" s="76" t="s">
        <v>1188</v>
      </c>
      <c r="J504" s="96" t="s">
        <v>1189</v>
      </c>
      <c r="K504" s="97">
        <v>7.5</v>
      </c>
      <c r="L504" s="97">
        <v>3.5</v>
      </c>
      <c r="M504" s="97">
        <v>5.5</v>
      </c>
      <c r="N504" s="97">
        <f t="shared" si="19"/>
        <v>16.5</v>
      </c>
      <c r="O504" s="97">
        <f t="shared" si="20"/>
        <v>11</v>
      </c>
      <c r="P504" s="77">
        <v>0</v>
      </c>
      <c r="Q504" s="76">
        <v>0</v>
      </c>
    </row>
    <row r="505" ht="15" spans="1:17">
      <c r="A505" s="404" t="s">
        <v>30</v>
      </c>
      <c r="B505" s="22">
        <f>SUBTOTAL(3,$C$5:C505)</f>
        <v>501</v>
      </c>
      <c r="C505" s="77" t="s">
        <v>1161</v>
      </c>
      <c r="D505" s="76" t="s">
        <v>1178</v>
      </c>
      <c r="E505" s="77" t="s">
        <v>1190</v>
      </c>
      <c r="F505" s="77" t="s">
        <v>1191</v>
      </c>
      <c r="G505" s="77" t="s">
        <v>1185</v>
      </c>
      <c r="H505" s="77">
        <v>9465879317</v>
      </c>
      <c r="I505" s="76" t="s">
        <v>1186</v>
      </c>
      <c r="J505" s="96" t="s">
        <v>1192</v>
      </c>
      <c r="K505" s="97">
        <v>8.2</v>
      </c>
      <c r="L505" s="97">
        <v>7.2</v>
      </c>
      <c r="M505" s="97">
        <v>6</v>
      </c>
      <c r="N505" s="97">
        <f t="shared" si="19"/>
        <v>21.4</v>
      </c>
      <c r="O505" s="97">
        <f t="shared" si="20"/>
        <v>14.2666666666667</v>
      </c>
      <c r="P505" s="77">
        <v>0</v>
      </c>
      <c r="Q505" s="76">
        <v>0</v>
      </c>
    </row>
    <row r="506" ht="15" spans="1:17">
      <c r="A506" s="404" t="s">
        <v>30</v>
      </c>
      <c r="B506" s="22">
        <f>SUBTOTAL(3,$C$5:C506)</f>
        <v>502</v>
      </c>
      <c r="C506" s="77" t="s">
        <v>1161</v>
      </c>
      <c r="D506" s="76" t="s">
        <v>1178</v>
      </c>
      <c r="E506" s="77" t="s">
        <v>1190</v>
      </c>
      <c r="F506" s="77" t="s">
        <v>1191</v>
      </c>
      <c r="G506" s="77" t="s">
        <v>1185</v>
      </c>
      <c r="H506" s="77">
        <v>9465879317</v>
      </c>
      <c r="I506" s="77" t="s">
        <v>1188</v>
      </c>
      <c r="J506" s="96" t="s">
        <v>1193</v>
      </c>
      <c r="K506" s="97">
        <v>7.2</v>
      </c>
      <c r="L506" s="97">
        <v>8.5</v>
      </c>
      <c r="M506" s="97">
        <v>7.6</v>
      </c>
      <c r="N506" s="97">
        <f t="shared" si="19"/>
        <v>23.3</v>
      </c>
      <c r="O506" s="97">
        <f t="shared" si="20"/>
        <v>15.5333333333333</v>
      </c>
      <c r="P506" s="77">
        <v>0</v>
      </c>
      <c r="Q506" s="76">
        <v>0</v>
      </c>
    </row>
    <row r="507" ht="15" spans="1:17">
      <c r="A507" s="404" t="s">
        <v>30</v>
      </c>
      <c r="B507" s="22">
        <f>SUBTOTAL(3,$C$5:C507)</f>
        <v>503</v>
      </c>
      <c r="C507" s="77" t="s">
        <v>1161</v>
      </c>
      <c r="D507" s="76" t="s">
        <v>1178</v>
      </c>
      <c r="E507" s="77" t="s">
        <v>1194</v>
      </c>
      <c r="F507" s="77" t="s">
        <v>1195</v>
      </c>
      <c r="G507" s="77" t="s">
        <v>1181</v>
      </c>
      <c r="H507" s="77">
        <v>9417517299</v>
      </c>
      <c r="I507" s="76" t="s">
        <v>102</v>
      </c>
      <c r="J507" s="96" t="s">
        <v>1196</v>
      </c>
      <c r="K507" s="97">
        <v>6.1</v>
      </c>
      <c r="L507" s="97">
        <v>3.2</v>
      </c>
      <c r="M507" s="97">
        <v>4.5</v>
      </c>
      <c r="N507" s="97">
        <f t="shared" si="19"/>
        <v>13.8</v>
      </c>
      <c r="O507" s="97">
        <f t="shared" si="20"/>
        <v>9.2</v>
      </c>
      <c r="P507" s="77">
        <v>0</v>
      </c>
      <c r="Q507" s="76">
        <v>0</v>
      </c>
    </row>
    <row r="508" ht="15" spans="1:17">
      <c r="A508" s="404" t="s">
        <v>30</v>
      </c>
      <c r="B508" s="22">
        <f>SUBTOTAL(3,$C$5:C508)</f>
        <v>504</v>
      </c>
      <c r="C508" s="77" t="s">
        <v>1161</v>
      </c>
      <c r="D508" s="77" t="s">
        <v>1197</v>
      </c>
      <c r="E508" s="77" t="s">
        <v>1198</v>
      </c>
      <c r="F508" s="77" t="s">
        <v>1199</v>
      </c>
      <c r="G508" s="77" t="s">
        <v>1200</v>
      </c>
      <c r="H508" s="76">
        <v>0</v>
      </c>
      <c r="I508" s="76" t="s">
        <v>491</v>
      </c>
      <c r="J508" s="96">
        <v>130015975367</v>
      </c>
      <c r="K508" s="97">
        <v>8.23</v>
      </c>
      <c r="L508" s="97">
        <v>9.445</v>
      </c>
      <c r="M508" s="97">
        <v>8.6</v>
      </c>
      <c r="N508" s="97">
        <f t="shared" si="19"/>
        <v>26.275</v>
      </c>
      <c r="O508" s="97">
        <f t="shared" si="20"/>
        <v>17.5166666666667</v>
      </c>
      <c r="P508" s="76" t="s">
        <v>1165</v>
      </c>
      <c r="Q508" s="76" t="s">
        <v>448</v>
      </c>
    </row>
    <row r="509" ht="15" spans="1:17">
      <c r="A509" s="404" t="s">
        <v>30</v>
      </c>
      <c r="B509" s="22">
        <f>SUBTOTAL(3,$C$5:C509)</f>
        <v>505</v>
      </c>
      <c r="C509" s="77" t="s">
        <v>1161</v>
      </c>
      <c r="D509" s="77" t="s">
        <v>1197</v>
      </c>
      <c r="E509" s="77" t="s">
        <v>1198</v>
      </c>
      <c r="F509" s="77" t="s">
        <v>1199</v>
      </c>
      <c r="G509" s="77" t="s">
        <v>1200</v>
      </c>
      <c r="H509" s="76">
        <v>0</v>
      </c>
      <c r="I509" s="76" t="s">
        <v>491</v>
      </c>
      <c r="J509" s="96">
        <v>130015974808</v>
      </c>
      <c r="K509" s="97">
        <v>7.92</v>
      </c>
      <c r="L509" s="97">
        <v>8.54</v>
      </c>
      <c r="M509" s="97">
        <v>8.49</v>
      </c>
      <c r="N509" s="97">
        <f t="shared" si="19"/>
        <v>24.95</v>
      </c>
      <c r="O509" s="97">
        <f t="shared" si="20"/>
        <v>16.6333333333333</v>
      </c>
      <c r="P509" s="76" t="s">
        <v>1165</v>
      </c>
      <c r="Q509" s="76" t="s">
        <v>448</v>
      </c>
    </row>
    <row r="510" ht="15" spans="1:17">
      <c r="A510" s="404" t="s">
        <v>30</v>
      </c>
      <c r="B510" s="22">
        <f>SUBTOTAL(3,$C$5:C510)</f>
        <v>506</v>
      </c>
      <c r="C510" s="77" t="s">
        <v>1161</v>
      </c>
      <c r="D510" s="77" t="s">
        <v>1197</v>
      </c>
      <c r="E510" s="77" t="s">
        <v>1198</v>
      </c>
      <c r="F510" s="77" t="s">
        <v>1199</v>
      </c>
      <c r="G510" s="77" t="s">
        <v>1200</v>
      </c>
      <c r="H510" s="77">
        <v>0</v>
      </c>
      <c r="I510" s="76" t="s">
        <v>491</v>
      </c>
      <c r="J510" s="96">
        <v>130015975527</v>
      </c>
      <c r="K510" s="97">
        <v>8.34</v>
      </c>
      <c r="L510" s="97">
        <v>8.22</v>
      </c>
      <c r="M510" s="97">
        <v>8.15</v>
      </c>
      <c r="N510" s="97">
        <f t="shared" si="19"/>
        <v>24.71</v>
      </c>
      <c r="O510" s="97">
        <f t="shared" si="20"/>
        <v>16.4733333333333</v>
      </c>
      <c r="P510" s="77" t="s">
        <v>1165</v>
      </c>
      <c r="Q510" s="77" t="s">
        <v>448</v>
      </c>
    </row>
    <row r="511" ht="15" spans="1:17">
      <c r="A511" s="404" t="s">
        <v>30</v>
      </c>
      <c r="B511" s="22">
        <f>SUBTOTAL(3,$C$5:C511)</f>
        <v>507</v>
      </c>
      <c r="C511" s="77" t="s">
        <v>1161</v>
      </c>
      <c r="D511" s="77" t="s">
        <v>1197</v>
      </c>
      <c r="E511" s="77" t="s">
        <v>1201</v>
      </c>
      <c r="F511" s="77" t="s">
        <v>1202</v>
      </c>
      <c r="G511" s="77" t="s">
        <v>1200</v>
      </c>
      <c r="H511" s="76">
        <v>0</v>
      </c>
      <c r="I511" s="76" t="s">
        <v>491</v>
      </c>
      <c r="J511" s="96">
        <v>130015975436</v>
      </c>
      <c r="K511" s="97">
        <v>8.975</v>
      </c>
      <c r="L511" s="97">
        <v>9.315</v>
      </c>
      <c r="M511" s="97">
        <v>8.65</v>
      </c>
      <c r="N511" s="97">
        <f t="shared" si="19"/>
        <v>26.94</v>
      </c>
      <c r="O511" s="97">
        <f t="shared" si="20"/>
        <v>17.96</v>
      </c>
      <c r="P511" s="76" t="s">
        <v>1165</v>
      </c>
      <c r="Q511" s="76" t="s">
        <v>448</v>
      </c>
    </row>
    <row r="512" ht="15" spans="1:17">
      <c r="A512" s="404" t="s">
        <v>30</v>
      </c>
      <c r="B512" s="22">
        <f>SUBTOTAL(3,$C$5:C512)</f>
        <v>508</v>
      </c>
      <c r="C512" s="77" t="s">
        <v>360</v>
      </c>
      <c r="D512" s="77" t="s">
        <v>361</v>
      </c>
      <c r="E512" s="77" t="s">
        <v>1203</v>
      </c>
      <c r="F512" s="77" t="s">
        <v>1204</v>
      </c>
      <c r="G512" s="77" t="s">
        <v>1205</v>
      </c>
      <c r="H512" s="76" t="s">
        <v>1206</v>
      </c>
      <c r="I512" s="76" t="s">
        <v>1207</v>
      </c>
      <c r="J512" s="96" t="s">
        <v>1208</v>
      </c>
      <c r="K512" s="97">
        <v>5.6</v>
      </c>
      <c r="L512" s="97">
        <v>6.7</v>
      </c>
      <c r="M512" s="97">
        <v>6.2</v>
      </c>
      <c r="N512" s="97">
        <f t="shared" si="19"/>
        <v>18.5</v>
      </c>
      <c r="O512" s="97">
        <f t="shared" si="20"/>
        <v>12.3333333333333</v>
      </c>
      <c r="P512" s="76" t="s">
        <v>365</v>
      </c>
      <c r="Q512" s="76" t="s">
        <v>99</v>
      </c>
    </row>
    <row r="513" ht="15" spans="1:17">
      <c r="A513" s="404" t="s">
        <v>30</v>
      </c>
      <c r="B513" s="22">
        <f>SUBTOTAL(3,$C$5:C513)</f>
        <v>509</v>
      </c>
      <c r="C513" s="77" t="s">
        <v>360</v>
      </c>
      <c r="D513" s="77" t="s">
        <v>361</v>
      </c>
      <c r="E513" s="77" t="s">
        <v>1209</v>
      </c>
      <c r="F513" s="77" t="s">
        <v>671</v>
      </c>
      <c r="G513" s="77" t="s">
        <v>1210</v>
      </c>
      <c r="H513" s="77" t="s">
        <v>1211</v>
      </c>
      <c r="I513" s="76" t="s">
        <v>1207</v>
      </c>
      <c r="J513" s="96" t="s">
        <v>1212</v>
      </c>
      <c r="K513" s="97">
        <v>6.9</v>
      </c>
      <c r="L513" s="97">
        <v>7.1</v>
      </c>
      <c r="M513" s="97">
        <v>6.4</v>
      </c>
      <c r="N513" s="97">
        <f t="shared" si="19"/>
        <v>20.4</v>
      </c>
      <c r="O513" s="97">
        <f t="shared" si="20"/>
        <v>13.6</v>
      </c>
      <c r="P513" s="76" t="s">
        <v>365</v>
      </c>
      <c r="Q513" s="76" t="s">
        <v>99</v>
      </c>
    </row>
    <row r="514" ht="15" spans="1:17">
      <c r="A514" s="404" t="s">
        <v>30</v>
      </c>
      <c r="B514" s="22">
        <f>SUBTOTAL(3,$C$5:C514)</f>
        <v>510</v>
      </c>
      <c r="C514" s="77" t="s">
        <v>360</v>
      </c>
      <c r="D514" s="77" t="s">
        <v>361</v>
      </c>
      <c r="E514" s="77" t="s">
        <v>1209</v>
      </c>
      <c r="F514" s="77" t="s">
        <v>671</v>
      </c>
      <c r="G514" s="77" t="s">
        <v>1210</v>
      </c>
      <c r="H514" s="77" t="s">
        <v>1211</v>
      </c>
      <c r="I514" s="76" t="s">
        <v>224</v>
      </c>
      <c r="J514" s="96" t="s">
        <v>1213</v>
      </c>
      <c r="K514" s="97">
        <v>14.7</v>
      </c>
      <c r="L514" s="97">
        <v>21.6</v>
      </c>
      <c r="M514" s="97">
        <v>15.1</v>
      </c>
      <c r="N514" s="97">
        <f t="shared" si="19"/>
        <v>51.4</v>
      </c>
      <c r="O514" s="97">
        <f t="shared" si="20"/>
        <v>34.2666666666667</v>
      </c>
      <c r="P514" s="76" t="s">
        <v>365</v>
      </c>
      <c r="Q514" s="76" t="s">
        <v>99</v>
      </c>
    </row>
    <row r="515" ht="15" spans="1:17">
      <c r="A515" s="404" t="s">
        <v>30</v>
      </c>
      <c r="B515" s="22">
        <f>SUBTOTAL(3,$C$5:C515)</f>
        <v>511</v>
      </c>
      <c r="C515" s="77" t="s">
        <v>360</v>
      </c>
      <c r="D515" s="77" t="s">
        <v>360</v>
      </c>
      <c r="E515" s="77" t="s">
        <v>378</v>
      </c>
      <c r="F515" s="77"/>
      <c r="G515" s="77" t="s">
        <v>379</v>
      </c>
      <c r="H515" s="77"/>
      <c r="I515" s="76" t="s">
        <v>102</v>
      </c>
      <c r="J515" s="96"/>
      <c r="K515" s="97">
        <v>6.1</v>
      </c>
      <c r="L515" s="97">
        <v>5.9</v>
      </c>
      <c r="M515" s="97">
        <v>6</v>
      </c>
      <c r="N515" s="97">
        <f t="shared" si="19"/>
        <v>18</v>
      </c>
      <c r="O515" s="97">
        <f t="shared" si="20"/>
        <v>12</v>
      </c>
      <c r="P515" s="76" t="s">
        <v>365</v>
      </c>
      <c r="Q515" s="76" t="s">
        <v>99</v>
      </c>
    </row>
    <row r="516" ht="15" spans="1:17">
      <c r="A516" s="404" t="s">
        <v>30</v>
      </c>
      <c r="B516" s="22">
        <f>SUBTOTAL(3,$C$5:C516)</f>
        <v>512</v>
      </c>
      <c r="C516" s="77" t="s">
        <v>360</v>
      </c>
      <c r="D516" s="77" t="s">
        <v>360</v>
      </c>
      <c r="E516" s="77" t="s">
        <v>661</v>
      </c>
      <c r="F516" s="77" t="s">
        <v>1214</v>
      </c>
      <c r="G516" s="77" t="s">
        <v>1215</v>
      </c>
      <c r="H516" s="77">
        <v>9465941450</v>
      </c>
      <c r="I516" s="77" t="s">
        <v>102</v>
      </c>
      <c r="J516" s="96">
        <v>130005950185</v>
      </c>
      <c r="K516" s="97">
        <v>6.5</v>
      </c>
      <c r="L516" s="97">
        <v>7.2</v>
      </c>
      <c r="M516" s="97">
        <v>6.7</v>
      </c>
      <c r="N516" s="97">
        <f t="shared" si="19"/>
        <v>20.4</v>
      </c>
      <c r="O516" s="97">
        <f t="shared" si="20"/>
        <v>13.6</v>
      </c>
      <c r="P516" s="76" t="s">
        <v>365</v>
      </c>
      <c r="Q516" s="76" t="s">
        <v>99</v>
      </c>
    </row>
    <row r="517" ht="15" spans="1:17">
      <c r="A517" s="404" t="s">
        <v>30</v>
      </c>
      <c r="B517" s="22">
        <f>SUBTOTAL(3,$C$5:C517)</f>
        <v>513</v>
      </c>
      <c r="C517" s="77" t="s">
        <v>360</v>
      </c>
      <c r="D517" s="77" t="s">
        <v>360</v>
      </c>
      <c r="E517" s="77" t="s">
        <v>1026</v>
      </c>
      <c r="F517" s="77" t="s">
        <v>1216</v>
      </c>
      <c r="G517" s="77" t="s">
        <v>1217</v>
      </c>
      <c r="H517" s="77" t="s">
        <v>1218</v>
      </c>
      <c r="I517" s="76" t="s">
        <v>102</v>
      </c>
      <c r="J517" s="96">
        <v>130005950067</v>
      </c>
      <c r="K517" s="97">
        <v>6</v>
      </c>
      <c r="L517" s="97">
        <v>6.7</v>
      </c>
      <c r="M517" s="97">
        <v>6.2</v>
      </c>
      <c r="N517" s="97">
        <f t="shared" si="19"/>
        <v>18.9</v>
      </c>
      <c r="O517" s="97">
        <f t="shared" si="20"/>
        <v>12.6</v>
      </c>
      <c r="P517" s="76" t="s">
        <v>365</v>
      </c>
      <c r="Q517" s="76" t="s">
        <v>99</v>
      </c>
    </row>
    <row r="518" ht="15" spans="1:17">
      <c r="A518" s="404" t="s">
        <v>30</v>
      </c>
      <c r="B518" s="22">
        <f>SUBTOTAL(3,$C$5:C518)</f>
        <v>514</v>
      </c>
      <c r="C518" s="77" t="s">
        <v>360</v>
      </c>
      <c r="D518" s="77" t="s">
        <v>380</v>
      </c>
      <c r="E518" s="77" t="s">
        <v>564</v>
      </c>
      <c r="F518" s="77" t="s">
        <v>367</v>
      </c>
      <c r="G518" s="77" t="s">
        <v>1219</v>
      </c>
      <c r="H518" s="77">
        <v>9914817451</v>
      </c>
      <c r="I518" s="76" t="s">
        <v>1220</v>
      </c>
      <c r="J518" s="96">
        <v>130011320973</v>
      </c>
      <c r="K518" s="97">
        <v>3.9</v>
      </c>
      <c r="L518" s="97">
        <v>4.579</v>
      </c>
      <c r="M518" s="97">
        <v>4.05</v>
      </c>
      <c r="N518" s="97">
        <f t="shared" si="19"/>
        <v>12.529</v>
      </c>
      <c r="O518" s="97">
        <f t="shared" si="20"/>
        <v>8.35266666666667</v>
      </c>
      <c r="P518" s="76" t="s">
        <v>385</v>
      </c>
      <c r="Q518" s="76" t="s">
        <v>99</v>
      </c>
    </row>
    <row r="519" ht="15" spans="1:17">
      <c r="A519" s="404" t="s">
        <v>30</v>
      </c>
      <c r="B519" s="22">
        <f>SUBTOTAL(3,$C$5:C519)</f>
        <v>515</v>
      </c>
      <c r="C519" s="77" t="s">
        <v>360</v>
      </c>
      <c r="D519" s="77" t="s">
        <v>380</v>
      </c>
      <c r="E519" s="77" t="s">
        <v>564</v>
      </c>
      <c r="F519" s="77" t="s">
        <v>367</v>
      </c>
      <c r="G519" s="77" t="s">
        <v>1219</v>
      </c>
      <c r="H519" s="77">
        <v>9914817451</v>
      </c>
      <c r="I519" s="76" t="s">
        <v>386</v>
      </c>
      <c r="J519" s="96">
        <v>130011320984</v>
      </c>
      <c r="K519" s="97">
        <v>4.975</v>
      </c>
      <c r="L519" s="97">
        <v>5.517</v>
      </c>
      <c r="M519" s="97">
        <v>5.28</v>
      </c>
      <c r="N519" s="97">
        <f t="shared" si="19"/>
        <v>15.772</v>
      </c>
      <c r="O519" s="97">
        <f t="shared" si="20"/>
        <v>10.5146666666667</v>
      </c>
      <c r="P519" s="76" t="s">
        <v>385</v>
      </c>
      <c r="Q519" s="76" t="s">
        <v>99</v>
      </c>
    </row>
    <row r="520" ht="15" spans="1:17">
      <c r="A520" s="404" t="s">
        <v>30</v>
      </c>
      <c r="B520" s="22">
        <f>SUBTOTAL(3,$C$5:C520)</f>
        <v>516</v>
      </c>
      <c r="C520" s="77" t="s">
        <v>360</v>
      </c>
      <c r="D520" s="77" t="s">
        <v>380</v>
      </c>
      <c r="E520" s="77" t="s">
        <v>1144</v>
      </c>
      <c r="F520" s="77" t="s">
        <v>253</v>
      </c>
      <c r="G520" s="77" t="s">
        <v>1221</v>
      </c>
      <c r="H520" s="77">
        <v>9417620072</v>
      </c>
      <c r="I520" s="76" t="s">
        <v>386</v>
      </c>
      <c r="J520" s="96">
        <v>130011018637</v>
      </c>
      <c r="K520" s="97">
        <v>7.11</v>
      </c>
      <c r="L520" s="97">
        <v>7.12</v>
      </c>
      <c r="M520" s="97">
        <v>7.004</v>
      </c>
      <c r="N520" s="97">
        <f t="shared" si="19"/>
        <v>21.234</v>
      </c>
      <c r="O520" s="97">
        <f t="shared" si="20"/>
        <v>14.156</v>
      </c>
      <c r="P520" s="76" t="s">
        <v>385</v>
      </c>
      <c r="Q520" s="76" t="s">
        <v>99</v>
      </c>
    </row>
    <row r="521" ht="15" spans="1:17">
      <c r="A521" s="404" t="s">
        <v>30</v>
      </c>
      <c r="B521" s="22">
        <f>SUBTOTAL(3,$C$5:C521)</f>
        <v>517</v>
      </c>
      <c r="C521" s="77" t="s">
        <v>360</v>
      </c>
      <c r="D521" s="77" t="s">
        <v>1222</v>
      </c>
      <c r="E521" s="77" t="s">
        <v>382</v>
      </c>
      <c r="F521" s="77" t="s">
        <v>763</v>
      </c>
      <c r="G521" s="76" t="s">
        <v>1223</v>
      </c>
      <c r="H521" s="77">
        <v>9779327858</v>
      </c>
      <c r="I521" s="76" t="s">
        <v>1224</v>
      </c>
      <c r="J521" s="96">
        <v>130014076240</v>
      </c>
      <c r="K521" s="97">
        <v>12.01</v>
      </c>
      <c r="L521" s="97">
        <v>13</v>
      </c>
      <c r="M521" s="97">
        <v>9.92</v>
      </c>
      <c r="N521" s="97">
        <f t="shared" ref="N521:N584" si="21">SUM(K521:M521)</f>
        <v>34.93</v>
      </c>
      <c r="O521" s="97">
        <f t="shared" ref="O521:O528" si="22">N521*2/3</f>
        <v>23.2866666666667</v>
      </c>
      <c r="P521" s="76" t="s">
        <v>118</v>
      </c>
      <c r="Q521" s="76" t="s">
        <v>653</v>
      </c>
    </row>
    <row r="522" ht="15" spans="1:17">
      <c r="A522" s="404" t="s">
        <v>30</v>
      </c>
      <c r="B522" s="22">
        <f>SUBTOTAL(3,$C$5:C522)</f>
        <v>518</v>
      </c>
      <c r="C522" s="77" t="s">
        <v>360</v>
      </c>
      <c r="D522" s="76" t="s">
        <v>1222</v>
      </c>
      <c r="E522" s="76" t="s">
        <v>262</v>
      </c>
      <c r="F522" s="76" t="s">
        <v>1225</v>
      </c>
      <c r="G522" s="76" t="s">
        <v>1226</v>
      </c>
      <c r="H522" s="77">
        <v>9815298204</v>
      </c>
      <c r="I522" s="76" t="s">
        <v>1224</v>
      </c>
      <c r="J522" s="126">
        <v>130014077777</v>
      </c>
      <c r="K522" s="97">
        <v>11.25</v>
      </c>
      <c r="L522" s="97">
        <v>10.75</v>
      </c>
      <c r="M522" s="97">
        <v>10.8</v>
      </c>
      <c r="N522" s="97">
        <f t="shared" si="21"/>
        <v>32.8</v>
      </c>
      <c r="O522" s="97">
        <f t="shared" si="22"/>
        <v>21.8666666666667</v>
      </c>
      <c r="P522" s="76" t="s">
        <v>118</v>
      </c>
      <c r="Q522" s="76" t="s">
        <v>653</v>
      </c>
    </row>
    <row r="523" ht="15" spans="1:17">
      <c r="A523" s="404" t="s">
        <v>30</v>
      </c>
      <c r="B523" s="22">
        <f>SUBTOTAL(3,$C$5:C523)</f>
        <v>519</v>
      </c>
      <c r="C523" s="77" t="s">
        <v>360</v>
      </c>
      <c r="D523" s="76" t="s">
        <v>396</v>
      </c>
      <c r="E523" s="76" t="s">
        <v>761</v>
      </c>
      <c r="F523" s="76" t="s">
        <v>1227</v>
      </c>
      <c r="G523" s="76" t="s">
        <v>1228</v>
      </c>
      <c r="H523" s="76"/>
      <c r="I523" s="76" t="s">
        <v>723</v>
      </c>
      <c r="J523" s="126"/>
      <c r="K523" s="97">
        <v>6.68</v>
      </c>
      <c r="L523" s="97">
        <v>6.75</v>
      </c>
      <c r="M523" s="97">
        <v>6.5</v>
      </c>
      <c r="N523" s="97">
        <f t="shared" si="21"/>
        <v>19.93</v>
      </c>
      <c r="O523" s="97">
        <f t="shared" si="22"/>
        <v>13.2866666666667</v>
      </c>
      <c r="P523" s="76" t="s">
        <v>25</v>
      </c>
      <c r="Q523" s="76" t="s">
        <v>99</v>
      </c>
    </row>
    <row r="524" ht="15" spans="1:17">
      <c r="A524" s="404" t="s">
        <v>30</v>
      </c>
      <c r="B524" s="22">
        <f>SUBTOTAL(3,$C$5:C524)</f>
        <v>520</v>
      </c>
      <c r="C524" s="77" t="s">
        <v>360</v>
      </c>
      <c r="D524" s="76" t="s">
        <v>399</v>
      </c>
      <c r="E524" s="76" t="s">
        <v>1229</v>
      </c>
      <c r="F524" s="76" t="s">
        <v>1230</v>
      </c>
      <c r="G524" s="76" t="s">
        <v>402</v>
      </c>
      <c r="H524" s="76"/>
      <c r="I524" s="76" t="s">
        <v>404</v>
      </c>
      <c r="J524" s="126">
        <v>130010151391</v>
      </c>
      <c r="K524" s="97">
        <v>5.04</v>
      </c>
      <c r="L524" s="97">
        <v>5.8</v>
      </c>
      <c r="M524" s="97">
        <v>5.71</v>
      </c>
      <c r="N524" s="97">
        <f t="shared" si="21"/>
        <v>16.55</v>
      </c>
      <c r="O524" s="97">
        <f t="shared" si="22"/>
        <v>11.0333333333333</v>
      </c>
      <c r="P524" s="76" t="s">
        <v>25</v>
      </c>
      <c r="Q524" s="76" t="s">
        <v>99</v>
      </c>
    </row>
    <row r="525" ht="15" spans="1:17">
      <c r="A525" s="404" t="s">
        <v>30</v>
      </c>
      <c r="B525" s="22">
        <f>SUBTOTAL(3,$C$5:C525)</f>
        <v>521</v>
      </c>
      <c r="C525" s="77" t="s">
        <v>360</v>
      </c>
      <c r="D525" s="76" t="s">
        <v>399</v>
      </c>
      <c r="E525" s="76" t="s">
        <v>106</v>
      </c>
      <c r="F525" s="76" t="s">
        <v>397</v>
      </c>
      <c r="G525" s="76" t="s">
        <v>402</v>
      </c>
      <c r="H525" s="76"/>
      <c r="I525" s="76" t="s">
        <v>404</v>
      </c>
      <c r="J525" s="126">
        <v>130010151471</v>
      </c>
      <c r="K525" s="97">
        <v>5.25</v>
      </c>
      <c r="L525" s="97">
        <v>5.2</v>
      </c>
      <c r="M525" s="97">
        <v>5.15</v>
      </c>
      <c r="N525" s="97">
        <f t="shared" si="21"/>
        <v>15.6</v>
      </c>
      <c r="O525" s="97">
        <f t="shared" si="22"/>
        <v>10.4</v>
      </c>
      <c r="P525" s="76" t="s">
        <v>25</v>
      </c>
      <c r="Q525" s="76" t="s">
        <v>99</v>
      </c>
    </row>
    <row r="526" ht="15" spans="1:17">
      <c r="A526" s="404" t="s">
        <v>30</v>
      </c>
      <c r="B526" s="22">
        <f>SUBTOTAL(3,$C$5:C526)</f>
        <v>522</v>
      </c>
      <c r="C526" s="76" t="s">
        <v>360</v>
      </c>
      <c r="D526" s="76" t="s">
        <v>408</v>
      </c>
      <c r="E526" s="76" t="s">
        <v>411</v>
      </c>
      <c r="F526" s="76" t="s">
        <v>112</v>
      </c>
      <c r="G526" s="76" t="s">
        <v>412</v>
      </c>
      <c r="H526" s="76">
        <v>9465671869</v>
      </c>
      <c r="I526" s="76" t="s">
        <v>395</v>
      </c>
      <c r="J526" s="126"/>
      <c r="K526" s="97">
        <v>5.89</v>
      </c>
      <c r="L526" s="97">
        <v>5.74</v>
      </c>
      <c r="M526" s="97">
        <v>5.9</v>
      </c>
      <c r="N526" s="97">
        <f t="shared" si="21"/>
        <v>17.53</v>
      </c>
      <c r="O526" s="97">
        <f t="shared" si="22"/>
        <v>11.6866666666667</v>
      </c>
      <c r="P526" s="76" t="s">
        <v>25</v>
      </c>
      <c r="Q526" s="76" t="s">
        <v>99</v>
      </c>
    </row>
    <row r="527" ht="15" spans="1:17">
      <c r="A527" s="404" t="s">
        <v>30</v>
      </c>
      <c r="B527" s="22">
        <f>SUBTOTAL(3,$C$5:C527)</f>
        <v>523</v>
      </c>
      <c r="C527" s="76" t="s">
        <v>360</v>
      </c>
      <c r="D527" s="76" t="s">
        <v>408</v>
      </c>
      <c r="E527" s="76" t="s">
        <v>411</v>
      </c>
      <c r="F527" s="76" t="s">
        <v>112</v>
      </c>
      <c r="G527" s="76" t="s">
        <v>412</v>
      </c>
      <c r="H527" s="76">
        <v>9465671870</v>
      </c>
      <c r="I527" s="76" t="s">
        <v>1231</v>
      </c>
      <c r="J527" s="126"/>
      <c r="K527" s="97">
        <v>5.22</v>
      </c>
      <c r="L527" s="97">
        <v>5.95</v>
      </c>
      <c r="M527" s="97">
        <v>5.01</v>
      </c>
      <c r="N527" s="97">
        <f t="shared" si="21"/>
        <v>16.18</v>
      </c>
      <c r="O527" s="97">
        <f t="shared" si="22"/>
        <v>10.7866666666667</v>
      </c>
      <c r="P527" s="76" t="s">
        <v>25</v>
      </c>
      <c r="Q527" s="76" t="s">
        <v>99</v>
      </c>
    </row>
    <row r="528" ht="15" spans="1:17">
      <c r="A528" s="404" t="s">
        <v>30</v>
      </c>
      <c r="B528" s="22">
        <f>SUBTOTAL(3,$C$5:C528)</f>
        <v>524</v>
      </c>
      <c r="C528" s="76" t="s">
        <v>360</v>
      </c>
      <c r="D528" s="76" t="s">
        <v>413</v>
      </c>
      <c r="E528" s="76" t="s">
        <v>569</v>
      </c>
      <c r="F528" s="76" t="s">
        <v>763</v>
      </c>
      <c r="G528" s="76" t="s">
        <v>1232</v>
      </c>
      <c r="H528" s="76">
        <v>9779175029</v>
      </c>
      <c r="I528" s="76" t="s">
        <v>102</v>
      </c>
      <c r="J528" s="126">
        <v>130010530334</v>
      </c>
      <c r="K528" s="97">
        <v>8.1</v>
      </c>
      <c r="L528" s="97">
        <v>8.1</v>
      </c>
      <c r="M528" s="97">
        <v>8.15</v>
      </c>
      <c r="N528" s="97">
        <f t="shared" si="21"/>
        <v>24.35</v>
      </c>
      <c r="O528" s="97">
        <f t="shared" si="22"/>
        <v>16.2333333333333</v>
      </c>
      <c r="P528" s="76" t="s">
        <v>417</v>
      </c>
      <c r="Q528" s="76" t="s">
        <v>133</v>
      </c>
    </row>
    <row r="529" ht="15" spans="1:17">
      <c r="A529" s="404" t="s">
        <v>30</v>
      </c>
      <c r="B529" s="22">
        <f>SUBTOTAL(3,$C$5:C529)</f>
        <v>525</v>
      </c>
      <c r="C529" s="76" t="s">
        <v>119</v>
      </c>
      <c r="D529" s="76" t="s">
        <v>120</v>
      </c>
      <c r="E529" s="76" t="s">
        <v>44</v>
      </c>
      <c r="F529" s="76" t="s">
        <v>121</v>
      </c>
      <c r="G529" s="76" t="s">
        <v>122</v>
      </c>
      <c r="H529" s="76" t="s">
        <v>123</v>
      </c>
      <c r="I529" s="76" t="s">
        <v>68</v>
      </c>
      <c r="J529" s="126" t="s">
        <v>124</v>
      </c>
      <c r="K529" s="97">
        <v>0</v>
      </c>
      <c r="L529" s="97">
        <v>0</v>
      </c>
      <c r="M529" s="97">
        <v>0</v>
      </c>
      <c r="N529" s="97">
        <f t="shared" si="21"/>
        <v>0</v>
      </c>
      <c r="O529" s="97">
        <v>48.666</v>
      </c>
      <c r="P529" s="76" t="s">
        <v>118</v>
      </c>
      <c r="Q529" s="76" t="s">
        <v>125</v>
      </c>
    </row>
    <row r="530" ht="15" spans="1:17">
      <c r="A530" s="404" t="s">
        <v>30</v>
      </c>
      <c r="B530" s="22">
        <f>SUBTOTAL(3,$C$5:C530)</f>
        <v>526</v>
      </c>
      <c r="C530" s="76" t="s">
        <v>119</v>
      </c>
      <c r="D530" s="77" t="s">
        <v>120</v>
      </c>
      <c r="E530" s="77" t="s">
        <v>44</v>
      </c>
      <c r="F530" s="77" t="s">
        <v>121</v>
      </c>
      <c r="G530" s="77" t="s">
        <v>122</v>
      </c>
      <c r="H530" s="77" t="s">
        <v>123</v>
      </c>
      <c r="I530" s="76" t="s">
        <v>68</v>
      </c>
      <c r="J530" s="96" t="s">
        <v>126</v>
      </c>
      <c r="K530" s="97">
        <v>0</v>
      </c>
      <c r="L530" s="97">
        <v>0</v>
      </c>
      <c r="M530" s="97">
        <v>0</v>
      </c>
      <c r="N530" s="97">
        <f t="shared" si="21"/>
        <v>0</v>
      </c>
      <c r="O530" s="97">
        <v>34.8</v>
      </c>
      <c r="P530" s="77" t="s">
        <v>118</v>
      </c>
      <c r="Q530" s="77" t="s">
        <v>125</v>
      </c>
    </row>
    <row r="531" ht="15" spans="1:17">
      <c r="A531" s="404" t="s">
        <v>30</v>
      </c>
      <c r="B531" s="22">
        <f>SUBTOTAL(3,$C$5:C531)</f>
        <v>527</v>
      </c>
      <c r="C531" s="76" t="s">
        <v>119</v>
      </c>
      <c r="D531" s="76" t="s">
        <v>120</v>
      </c>
      <c r="E531" s="76" t="s">
        <v>44</v>
      </c>
      <c r="F531" s="76" t="s">
        <v>121</v>
      </c>
      <c r="G531" s="76" t="s">
        <v>122</v>
      </c>
      <c r="H531" s="76" t="s">
        <v>123</v>
      </c>
      <c r="I531" s="76" t="s">
        <v>68</v>
      </c>
      <c r="J531" s="126" t="s">
        <v>127</v>
      </c>
      <c r="K531" s="97">
        <v>0</v>
      </c>
      <c r="L531" s="97">
        <v>0</v>
      </c>
      <c r="M531" s="97">
        <v>0</v>
      </c>
      <c r="N531" s="97">
        <f t="shared" si="21"/>
        <v>0</v>
      </c>
      <c r="O531" s="97">
        <v>26.6</v>
      </c>
      <c r="P531" s="76" t="s">
        <v>118</v>
      </c>
      <c r="Q531" s="76" t="s">
        <v>125</v>
      </c>
    </row>
    <row r="532" ht="15" spans="1:17">
      <c r="A532" s="404" t="s">
        <v>30</v>
      </c>
      <c r="B532" s="22">
        <f>SUBTOTAL(3,$C$5:C532)</f>
        <v>528</v>
      </c>
      <c r="C532" s="76" t="s">
        <v>119</v>
      </c>
      <c r="D532" s="76" t="s">
        <v>119</v>
      </c>
      <c r="E532" s="76" t="s">
        <v>128</v>
      </c>
      <c r="F532" s="76" t="s">
        <v>129</v>
      </c>
      <c r="G532" s="76" t="s">
        <v>130</v>
      </c>
      <c r="H532" s="76"/>
      <c r="I532" s="76" t="s">
        <v>131</v>
      </c>
      <c r="J532" s="126" t="s">
        <v>132</v>
      </c>
      <c r="K532" s="97">
        <v>0</v>
      </c>
      <c r="L532" s="97">
        <v>0</v>
      </c>
      <c r="M532" s="97">
        <v>0</v>
      </c>
      <c r="N532" s="97">
        <f t="shared" si="21"/>
        <v>0</v>
      </c>
      <c r="O532" s="97">
        <v>8.52</v>
      </c>
      <c r="P532" s="76" t="s">
        <v>118</v>
      </c>
      <c r="Q532" s="76" t="s">
        <v>133</v>
      </c>
    </row>
    <row r="533" ht="15" spans="1:17">
      <c r="A533" s="404" t="s">
        <v>30</v>
      </c>
      <c r="B533" s="22">
        <f>SUBTOTAL(3,$C$5:C533)</f>
        <v>529</v>
      </c>
      <c r="C533" s="76" t="s">
        <v>119</v>
      </c>
      <c r="D533" s="76" t="s">
        <v>119</v>
      </c>
      <c r="E533" s="77" t="s">
        <v>128</v>
      </c>
      <c r="F533" s="76" t="s">
        <v>129</v>
      </c>
      <c r="G533" s="76" t="s">
        <v>130</v>
      </c>
      <c r="H533" s="76"/>
      <c r="I533" s="76" t="s">
        <v>131</v>
      </c>
      <c r="J533" s="126" t="s">
        <v>134</v>
      </c>
      <c r="K533" s="97">
        <v>0</v>
      </c>
      <c r="L533" s="97">
        <v>0</v>
      </c>
      <c r="M533" s="97">
        <v>0</v>
      </c>
      <c r="N533" s="97">
        <f t="shared" si="21"/>
        <v>0</v>
      </c>
      <c r="O533" s="97">
        <v>7.8</v>
      </c>
      <c r="P533" s="76" t="s">
        <v>118</v>
      </c>
      <c r="Q533" s="76" t="s">
        <v>133</v>
      </c>
    </row>
    <row r="534" ht="15" spans="1:17">
      <c r="A534" s="404" t="s">
        <v>30</v>
      </c>
      <c r="B534" s="22">
        <f>SUBTOTAL(3,$C$5:C534)</f>
        <v>530</v>
      </c>
      <c r="C534" s="76" t="s">
        <v>119</v>
      </c>
      <c r="D534" s="88" t="s">
        <v>119</v>
      </c>
      <c r="E534" s="77" t="s">
        <v>128</v>
      </c>
      <c r="F534" s="77" t="s">
        <v>129</v>
      </c>
      <c r="G534" s="77" t="s">
        <v>130</v>
      </c>
      <c r="H534" s="77"/>
      <c r="I534" s="77" t="s">
        <v>131</v>
      </c>
      <c r="J534" s="126" t="s">
        <v>135</v>
      </c>
      <c r="K534" s="97">
        <v>0</v>
      </c>
      <c r="L534" s="97">
        <v>0</v>
      </c>
      <c r="M534" s="97">
        <v>0</v>
      </c>
      <c r="N534" s="97">
        <f t="shared" si="21"/>
        <v>0</v>
      </c>
      <c r="O534" s="97">
        <v>10.514</v>
      </c>
      <c r="P534" s="76" t="s">
        <v>118</v>
      </c>
      <c r="Q534" s="76" t="s">
        <v>133</v>
      </c>
    </row>
    <row r="535" ht="15" spans="1:17">
      <c r="A535" s="404" t="s">
        <v>30</v>
      </c>
      <c r="B535" s="22">
        <f>SUBTOTAL(3,$C$5:C535)</f>
        <v>531</v>
      </c>
      <c r="C535" s="76" t="s">
        <v>119</v>
      </c>
      <c r="D535" s="88" t="s">
        <v>119</v>
      </c>
      <c r="E535" s="77" t="s">
        <v>136</v>
      </c>
      <c r="F535" s="77" t="s">
        <v>137</v>
      </c>
      <c r="G535" s="404" t="s">
        <v>138</v>
      </c>
      <c r="H535" s="77" t="s">
        <v>139</v>
      </c>
      <c r="I535" s="76" t="s">
        <v>131</v>
      </c>
      <c r="J535" s="126" t="s">
        <v>140</v>
      </c>
      <c r="K535" s="97">
        <v>0</v>
      </c>
      <c r="L535" s="97">
        <v>0</v>
      </c>
      <c r="M535" s="97">
        <v>0</v>
      </c>
      <c r="N535" s="97">
        <f t="shared" si="21"/>
        <v>0</v>
      </c>
      <c r="O535" s="97">
        <v>12.78</v>
      </c>
      <c r="P535" s="76" t="s">
        <v>118</v>
      </c>
      <c r="Q535" s="76" t="s">
        <v>133</v>
      </c>
    </row>
    <row r="536" ht="15" spans="1:17">
      <c r="A536" s="404" t="s">
        <v>30</v>
      </c>
      <c r="B536" s="22">
        <f>SUBTOTAL(3,$C$5:C536)</f>
        <v>532</v>
      </c>
      <c r="C536" s="76" t="s">
        <v>119</v>
      </c>
      <c r="D536" s="88" t="s">
        <v>119</v>
      </c>
      <c r="E536" s="77" t="s">
        <v>136</v>
      </c>
      <c r="F536" s="77" t="s">
        <v>137</v>
      </c>
      <c r="G536" s="77" t="s">
        <v>138</v>
      </c>
      <c r="H536" s="77" t="s">
        <v>139</v>
      </c>
      <c r="I536" s="76" t="s">
        <v>131</v>
      </c>
      <c r="J536" s="126" t="s">
        <v>141</v>
      </c>
      <c r="K536" s="97">
        <v>0</v>
      </c>
      <c r="L536" s="97">
        <v>0</v>
      </c>
      <c r="M536" s="97">
        <v>0</v>
      </c>
      <c r="N536" s="97">
        <f t="shared" si="21"/>
        <v>0</v>
      </c>
      <c r="O536" s="97">
        <v>12.193</v>
      </c>
      <c r="P536" s="76" t="s">
        <v>118</v>
      </c>
      <c r="Q536" s="76" t="s">
        <v>133</v>
      </c>
    </row>
    <row r="537" ht="15" spans="1:17">
      <c r="A537" s="404" t="s">
        <v>30</v>
      </c>
      <c r="B537" s="22">
        <f>SUBTOTAL(3,$C$5:C537)</f>
        <v>533</v>
      </c>
      <c r="C537" s="76" t="s">
        <v>119</v>
      </c>
      <c r="D537" s="76" t="s">
        <v>1233</v>
      </c>
      <c r="E537" s="77" t="s">
        <v>1234</v>
      </c>
      <c r="F537" s="77" t="s">
        <v>1235</v>
      </c>
      <c r="G537" s="77" t="s">
        <v>1236</v>
      </c>
      <c r="H537" s="77"/>
      <c r="I537" s="76" t="s">
        <v>131</v>
      </c>
      <c r="J537" s="126" t="s">
        <v>1237</v>
      </c>
      <c r="K537" s="97">
        <v>0</v>
      </c>
      <c r="L537" s="97">
        <v>0</v>
      </c>
      <c r="M537" s="97">
        <v>0</v>
      </c>
      <c r="N537" s="97">
        <f t="shared" si="21"/>
        <v>0</v>
      </c>
      <c r="O537" s="97">
        <v>16.85</v>
      </c>
      <c r="P537" s="76" t="s">
        <v>118</v>
      </c>
      <c r="Q537" s="76" t="s">
        <v>133</v>
      </c>
    </row>
    <row r="538" ht="15" spans="1:17">
      <c r="A538" s="404" t="s">
        <v>30</v>
      </c>
      <c r="B538" s="22">
        <f>SUBTOTAL(3,$C$5:C538)</f>
        <v>534</v>
      </c>
      <c r="C538" s="76" t="s">
        <v>119</v>
      </c>
      <c r="D538" s="76" t="s">
        <v>1233</v>
      </c>
      <c r="E538" s="77" t="s">
        <v>707</v>
      </c>
      <c r="F538" s="77" t="s">
        <v>253</v>
      </c>
      <c r="G538" s="77" t="s">
        <v>1236</v>
      </c>
      <c r="H538" s="77"/>
      <c r="I538" s="76" t="s">
        <v>131</v>
      </c>
      <c r="J538" s="126" t="s">
        <v>1238</v>
      </c>
      <c r="K538" s="97">
        <v>0</v>
      </c>
      <c r="L538" s="97">
        <v>0</v>
      </c>
      <c r="M538" s="97">
        <v>0</v>
      </c>
      <c r="N538" s="97">
        <f t="shared" si="21"/>
        <v>0</v>
      </c>
      <c r="O538" s="97">
        <v>17.99</v>
      </c>
      <c r="P538" s="76" t="s">
        <v>118</v>
      </c>
      <c r="Q538" s="76" t="s">
        <v>133</v>
      </c>
    </row>
    <row r="539" ht="15" spans="1:17">
      <c r="A539" s="404" t="s">
        <v>30</v>
      </c>
      <c r="B539" s="22">
        <f>SUBTOTAL(3,$C$5:C539)</f>
        <v>535</v>
      </c>
      <c r="C539" s="76" t="s">
        <v>119</v>
      </c>
      <c r="D539" s="76" t="s">
        <v>1239</v>
      </c>
      <c r="E539" s="77" t="s">
        <v>938</v>
      </c>
      <c r="F539" s="77" t="s">
        <v>1240</v>
      </c>
      <c r="G539" s="77" t="s">
        <v>1241</v>
      </c>
      <c r="H539" s="77" t="s">
        <v>1242</v>
      </c>
      <c r="I539" s="76" t="s">
        <v>131</v>
      </c>
      <c r="J539" s="126" t="s">
        <v>1243</v>
      </c>
      <c r="K539" s="97">
        <v>0</v>
      </c>
      <c r="L539" s="97">
        <v>0</v>
      </c>
      <c r="M539" s="97">
        <v>0</v>
      </c>
      <c r="N539" s="97">
        <f t="shared" si="21"/>
        <v>0</v>
      </c>
      <c r="O539" s="97">
        <v>16.28</v>
      </c>
      <c r="P539" s="76" t="s">
        <v>118</v>
      </c>
      <c r="Q539" s="76" t="s">
        <v>133</v>
      </c>
    </row>
    <row r="540" ht="15" spans="1:17">
      <c r="A540" s="404" t="s">
        <v>30</v>
      </c>
      <c r="B540" s="22">
        <f>SUBTOTAL(3,$C$5:C540)</f>
        <v>536</v>
      </c>
      <c r="C540" s="76" t="s">
        <v>119</v>
      </c>
      <c r="D540" s="76" t="s">
        <v>1239</v>
      </c>
      <c r="E540" s="77" t="s">
        <v>938</v>
      </c>
      <c r="F540" s="77" t="s">
        <v>1240</v>
      </c>
      <c r="G540" s="76" t="s">
        <v>1241</v>
      </c>
      <c r="H540" s="77" t="s">
        <v>1242</v>
      </c>
      <c r="I540" s="76" t="s">
        <v>131</v>
      </c>
      <c r="J540" s="126" t="s">
        <v>1244</v>
      </c>
      <c r="K540" s="97">
        <v>0</v>
      </c>
      <c r="L540" s="97">
        <v>0</v>
      </c>
      <c r="M540" s="97">
        <v>0</v>
      </c>
      <c r="N540" s="97">
        <f t="shared" si="21"/>
        <v>0</v>
      </c>
      <c r="O540" s="97">
        <v>16.05</v>
      </c>
      <c r="P540" s="76" t="s">
        <v>118</v>
      </c>
      <c r="Q540" s="76" t="s">
        <v>133</v>
      </c>
    </row>
    <row r="541" ht="15" spans="1:17">
      <c r="A541" s="404" t="s">
        <v>30</v>
      </c>
      <c r="B541" s="22">
        <f>SUBTOTAL(3,$C$5:C541)</f>
        <v>537</v>
      </c>
      <c r="C541" s="76" t="s">
        <v>119</v>
      </c>
      <c r="D541" s="76" t="s">
        <v>1245</v>
      </c>
      <c r="E541" s="77" t="s">
        <v>1246</v>
      </c>
      <c r="F541" s="77" t="s">
        <v>1247</v>
      </c>
      <c r="G541" s="77" t="s">
        <v>1248</v>
      </c>
      <c r="H541" s="77" t="s">
        <v>1249</v>
      </c>
      <c r="I541" s="76" t="s">
        <v>131</v>
      </c>
      <c r="J541" s="126" t="s">
        <v>1250</v>
      </c>
      <c r="K541" s="97">
        <v>0</v>
      </c>
      <c r="L541" s="97">
        <v>0</v>
      </c>
      <c r="M541" s="97">
        <v>0</v>
      </c>
      <c r="N541" s="97">
        <f t="shared" si="21"/>
        <v>0</v>
      </c>
      <c r="O541" s="97">
        <v>21.45</v>
      </c>
      <c r="P541" s="76" t="s">
        <v>118</v>
      </c>
      <c r="Q541" s="76" t="s">
        <v>133</v>
      </c>
    </row>
    <row r="542" ht="15" spans="1:17">
      <c r="A542" s="404" t="s">
        <v>30</v>
      </c>
      <c r="B542" s="22">
        <f>SUBTOTAL(3,$C$5:C542)</f>
        <v>538</v>
      </c>
      <c r="C542" s="76" t="s">
        <v>917</v>
      </c>
      <c r="D542" s="76" t="s">
        <v>918</v>
      </c>
      <c r="E542" s="77" t="s">
        <v>1251</v>
      </c>
      <c r="F542" s="77" t="s">
        <v>1252</v>
      </c>
      <c r="G542" s="77" t="s">
        <v>1253</v>
      </c>
      <c r="H542" s="77" t="s">
        <v>1254</v>
      </c>
      <c r="I542" s="76" t="s">
        <v>377</v>
      </c>
      <c r="J542" s="126" t="s">
        <v>1255</v>
      </c>
      <c r="K542" s="97">
        <v>6.172</v>
      </c>
      <c r="L542" s="97">
        <v>7.342</v>
      </c>
      <c r="M542" s="97">
        <v>8.342</v>
      </c>
      <c r="N542" s="97">
        <f t="shared" si="21"/>
        <v>21.856</v>
      </c>
      <c r="O542" s="97">
        <f t="shared" ref="O542:O605" si="23">N542*2/3</f>
        <v>14.5706666666667</v>
      </c>
      <c r="P542" s="76" t="s">
        <v>118</v>
      </c>
      <c r="Q542" s="76" t="s">
        <v>133</v>
      </c>
    </row>
    <row r="543" ht="15" spans="1:17">
      <c r="A543" s="404" t="s">
        <v>30</v>
      </c>
      <c r="B543" s="22">
        <f>SUBTOTAL(3,$C$5:C543)</f>
        <v>539</v>
      </c>
      <c r="C543" s="76" t="s">
        <v>917</v>
      </c>
      <c r="D543" s="77" t="s">
        <v>918</v>
      </c>
      <c r="E543" s="77" t="s">
        <v>1256</v>
      </c>
      <c r="F543" s="77" t="s">
        <v>107</v>
      </c>
      <c r="G543" s="77" t="s">
        <v>1257</v>
      </c>
      <c r="H543" s="77" t="s">
        <v>1258</v>
      </c>
      <c r="I543" s="76" t="s">
        <v>68</v>
      </c>
      <c r="J543" s="126" t="s">
        <v>1259</v>
      </c>
      <c r="K543" s="97">
        <v>21.025</v>
      </c>
      <c r="L543" s="97">
        <v>21.31</v>
      </c>
      <c r="M543" s="97">
        <v>21.25</v>
      </c>
      <c r="N543" s="97">
        <f t="shared" si="21"/>
        <v>63.585</v>
      </c>
      <c r="O543" s="97">
        <f t="shared" si="23"/>
        <v>42.39</v>
      </c>
      <c r="P543" s="76" t="s">
        <v>118</v>
      </c>
      <c r="Q543" s="76" t="s">
        <v>110</v>
      </c>
    </row>
    <row r="544" ht="15" spans="1:17">
      <c r="A544" s="404" t="s">
        <v>30</v>
      </c>
      <c r="B544" s="22">
        <f>SUBTOTAL(3,$C$5:C544)</f>
        <v>540</v>
      </c>
      <c r="C544" s="76" t="s">
        <v>917</v>
      </c>
      <c r="D544" s="77" t="s">
        <v>918</v>
      </c>
      <c r="E544" s="77" t="s">
        <v>1256</v>
      </c>
      <c r="F544" s="77" t="s">
        <v>107</v>
      </c>
      <c r="G544" s="77" t="s">
        <v>1257</v>
      </c>
      <c r="H544" s="77" t="s">
        <v>1258</v>
      </c>
      <c r="I544" s="76" t="s">
        <v>68</v>
      </c>
      <c r="J544" s="126">
        <v>242</v>
      </c>
      <c r="K544" s="97">
        <v>19.23</v>
      </c>
      <c r="L544" s="97">
        <v>21.1</v>
      </c>
      <c r="M544" s="97">
        <v>21.21</v>
      </c>
      <c r="N544" s="97">
        <f t="shared" si="21"/>
        <v>61.54</v>
      </c>
      <c r="O544" s="97">
        <f t="shared" si="23"/>
        <v>41.0266666666667</v>
      </c>
      <c r="P544" s="76" t="s">
        <v>118</v>
      </c>
      <c r="Q544" s="76" t="s">
        <v>110</v>
      </c>
    </row>
    <row r="545" ht="15" spans="1:17">
      <c r="A545" s="404" t="s">
        <v>30</v>
      </c>
      <c r="B545" s="22">
        <f>SUBTOTAL(3,$C$5:C545)</f>
        <v>541</v>
      </c>
      <c r="C545" s="76" t="s">
        <v>917</v>
      </c>
      <c r="D545" s="76" t="s">
        <v>918</v>
      </c>
      <c r="E545" s="77" t="s">
        <v>1256</v>
      </c>
      <c r="F545" s="77" t="s">
        <v>107</v>
      </c>
      <c r="G545" s="77" t="s">
        <v>1257</v>
      </c>
      <c r="H545" s="77" t="s">
        <v>1258</v>
      </c>
      <c r="I545" s="76" t="s">
        <v>68</v>
      </c>
      <c r="J545" s="126">
        <v>228</v>
      </c>
      <c r="K545" s="97">
        <v>17.8</v>
      </c>
      <c r="L545" s="97">
        <v>18.35</v>
      </c>
      <c r="M545" s="97">
        <v>18.7</v>
      </c>
      <c r="N545" s="97">
        <f t="shared" si="21"/>
        <v>54.85</v>
      </c>
      <c r="O545" s="97">
        <f t="shared" si="23"/>
        <v>36.5666666666667</v>
      </c>
      <c r="P545" s="76" t="s">
        <v>118</v>
      </c>
      <c r="Q545" s="76" t="s">
        <v>110</v>
      </c>
    </row>
    <row r="546" ht="15" spans="1:17">
      <c r="A546" s="404" t="s">
        <v>30</v>
      </c>
      <c r="B546" s="22">
        <f>SUBTOTAL(3,$C$5:C546)</f>
        <v>542</v>
      </c>
      <c r="C546" s="76" t="s">
        <v>917</v>
      </c>
      <c r="D546" s="76" t="s">
        <v>933</v>
      </c>
      <c r="E546" s="77" t="s">
        <v>101</v>
      </c>
      <c r="F546" s="77" t="s">
        <v>1260</v>
      </c>
      <c r="G546" s="77" t="s">
        <v>1261</v>
      </c>
      <c r="H546" s="77" t="s">
        <v>1262</v>
      </c>
      <c r="I546" s="76" t="s">
        <v>131</v>
      </c>
      <c r="J546" s="96" t="s">
        <v>1263</v>
      </c>
      <c r="K546" s="97">
        <v>8</v>
      </c>
      <c r="L546" s="97">
        <v>9</v>
      </c>
      <c r="M546" s="97">
        <v>8.2</v>
      </c>
      <c r="N546" s="97">
        <f t="shared" si="21"/>
        <v>25.2</v>
      </c>
      <c r="O546" s="97">
        <f t="shared" si="23"/>
        <v>16.8</v>
      </c>
      <c r="P546" s="77" t="s">
        <v>118</v>
      </c>
      <c r="Q546" s="77" t="s">
        <v>133</v>
      </c>
    </row>
    <row r="547" ht="15" spans="1:17">
      <c r="A547" s="404" t="s">
        <v>30</v>
      </c>
      <c r="B547" s="22">
        <f>SUBTOTAL(3,$C$5:C547)</f>
        <v>543</v>
      </c>
      <c r="C547" s="76" t="s">
        <v>917</v>
      </c>
      <c r="D547" s="76" t="s">
        <v>933</v>
      </c>
      <c r="E547" s="77" t="s">
        <v>583</v>
      </c>
      <c r="F547" s="77" t="s">
        <v>635</v>
      </c>
      <c r="G547" s="76" t="s">
        <v>1264</v>
      </c>
      <c r="H547" s="77" t="s">
        <v>1265</v>
      </c>
      <c r="I547" s="76" t="s">
        <v>131</v>
      </c>
      <c r="J547" s="96" t="s">
        <v>1266</v>
      </c>
      <c r="K547" s="97">
        <v>8.56</v>
      </c>
      <c r="L547" s="97">
        <v>9</v>
      </c>
      <c r="M547" s="97">
        <v>7.52</v>
      </c>
      <c r="N547" s="97">
        <f t="shared" si="21"/>
        <v>25.08</v>
      </c>
      <c r="O547" s="97">
        <f t="shared" si="23"/>
        <v>16.72</v>
      </c>
      <c r="P547" s="77" t="s">
        <v>37</v>
      </c>
      <c r="Q547" s="77" t="s">
        <v>133</v>
      </c>
    </row>
    <row r="548" ht="15" spans="1:17">
      <c r="A548" s="404" t="s">
        <v>30</v>
      </c>
      <c r="B548" s="22">
        <f>SUBTOTAL(3,$C$5:C548)</f>
        <v>544</v>
      </c>
      <c r="C548" s="76" t="s">
        <v>917</v>
      </c>
      <c r="D548" s="77" t="s">
        <v>933</v>
      </c>
      <c r="E548" s="77" t="s">
        <v>1267</v>
      </c>
      <c r="F548" s="77" t="s">
        <v>1268</v>
      </c>
      <c r="G548" s="77" t="s">
        <v>1264</v>
      </c>
      <c r="H548" s="77" t="s">
        <v>1269</v>
      </c>
      <c r="I548" s="76" t="s">
        <v>131</v>
      </c>
      <c r="J548" s="96" t="s">
        <v>1270</v>
      </c>
      <c r="K548" s="97">
        <v>7.76</v>
      </c>
      <c r="L548" s="97">
        <v>7</v>
      </c>
      <c r="M548" s="97">
        <v>6.7</v>
      </c>
      <c r="N548" s="97">
        <f t="shared" si="21"/>
        <v>21.46</v>
      </c>
      <c r="O548" s="97">
        <f t="shared" si="23"/>
        <v>14.3066666666667</v>
      </c>
      <c r="P548" s="77" t="s">
        <v>118</v>
      </c>
      <c r="Q548" s="77" t="s">
        <v>133</v>
      </c>
    </row>
    <row r="549" ht="15" spans="1:17">
      <c r="A549" s="404" t="s">
        <v>30</v>
      </c>
      <c r="B549" s="22">
        <f>SUBTOTAL(3,$C$5:C549)</f>
        <v>545</v>
      </c>
      <c r="C549" s="76" t="s">
        <v>917</v>
      </c>
      <c r="D549" s="76" t="s">
        <v>933</v>
      </c>
      <c r="E549" s="77" t="s">
        <v>1271</v>
      </c>
      <c r="F549" s="77" t="s">
        <v>1272</v>
      </c>
      <c r="G549" s="77" t="s">
        <v>1221</v>
      </c>
      <c r="H549" s="77" t="s">
        <v>1273</v>
      </c>
      <c r="I549" s="76" t="s">
        <v>507</v>
      </c>
      <c r="J549" s="96" t="s">
        <v>1274</v>
      </c>
      <c r="K549" s="97">
        <v>15.42</v>
      </c>
      <c r="L549" s="97">
        <v>15.7</v>
      </c>
      <c r="M549" s="97">
        <v>16.56</v>
      </c>
      <c r="N549" s="97">
        <f t="shared" si="21"/>
        <v>47.68</v>
      </c>
      <c r="O549" s="97">
        <f t="shared" si="23"/>
        <v>31.7866666666667</v>
      </c>
      <c r="P549" s="77" t="s">
        <v>118</v>
      </c>
      <c r="Q549" s="77" t="s">
        <v>110</v>
      </c>
    </row>
    <row r="550" ht="15" spans="1:17">
      <c r="A550" s="404" t="s">
        <v>30</v>
      </c>
      <c r="B550" s="22">
        <f>SUBTOTAL(3,$C$5:C550)</f>
        <v>546</v>
      </c>
      <c r="C550" s="76" t="s">
        <v>917</v>
      </c>
      <c r="D550" s="404" t="s">
        <v>933</v>
      </c>
      <c r="E550" s="77" t="s">
        <v>1271</v>
      </c>
      <c r="F550" s="77" t="s">
        <v>1272</v>
      </c>
      <c r="G550" s="77" t="s">
        <v>1221</v>
      </c>
      <c r="H550" s="77" t="s">
        <v>1273</v>
      </c>
      <c r="I550" s="76" t="s">
        <v>507</v>
      </c>
      <c r="J550" s="96" t="s">
        <v>1275</v>
      </c>
      <c r="K550" s="97">
        <v>12.98</v>
      </c>
      <c r="L550" s="97">
        <v>13.94</v>
      </c>
      <c r="M550" s="97">
        <v>14.48</v>
      </c>
      <c r="N550" s="97">
        <f t="shared" si="21"/>
        <v>41.4</v>
      </c>
      <c r="O550" s="97">
        <f t="shared" si="23"/>
        <v>27.6</v>
      </c>
      <c r="P550" s="77" t="s">
        <v>118</v>
      </c>
      <c r="Q550" s="77" t="s">
        <v>110</v>
      </c>
    </row>
    <row r="551" ht="15" spans="1:17">
      <c r="A551" s="404" t="s">
        <v>30</v>
      </c>
      <c r="B551" s="22">
        <f>SUBTOTAL(3,$C$5:C551)</f>
        <v>547</v>
      </c>
      <c r="C551" s="76" t="s">
        <v>917</v>
      </c>
      <c r="D551" s="76" t="s">
        <v>933</v>
      </c>
      <c r="E551" s="77" t="s">
        <v>1271</v>
      </c>
      <c r="F551" s="77" t="s">
        <v>1272</v>
      </c>
      <c r="G551" s="77" t="s">
        <v>1221</v>
      </c>
      <c r="H551" s="77" t="s">
        <v>1273</v>
      </c>
      <c r="I551" s="76" t="s">
        <v>507</v>
      </c>
      <c r="J551" s="96" t="s">
        <v>1276</v>
      </c>
      <c r="K551" s="97">
        <v>11.22</v>
      </c>
      <c r="L551" s="97">
        <v>13.33</v>
      </c>
      <c r="M551" s="97">
        <v>12.64</v>
      </c>
      <c r="N551" s="97">
        <f t="shared" si="21"/>
        <v>37.19</v>
      </c>
      <c r="O551" s="97">
        <f t="shared" si="23"/>
        <v>24.7933333333333</v>
      </c>
      <c r="P551" s="77" t="s">
        <v>118</v>
      </c>
      <c r="Q551" s="77" t="s">
        <v>110</v>
      </c>
    </row>
    <row r="552" ht="15" spans="1:17">
      <c r="A552" s="404" t="s">
        <v>30</v>
      </c>
      <c r="B552" s="22">
        <f>SUBTOTAL(3,$C$5:C552)</f>
        <v>548</v>
      </c>
      <c r="C552" s="76" t="s">
        <v>917</v>
      </c>
      <c r="D552" s="76" t="s">
        <v>933</v>
      </c>
      <c r="E552" s="77" t="s">
        <v>1271</v>
      </c>
      <c r="F552" s="77" t="s">
        <v>1272</v>
      </c>
      <c r="G552" s="77" t="s">
        <v>1221</v>
      </c>
      <c r="H552" s="77" t="s">
        <v>1273</v>
      </c>
      <c r="I552" s="76" t="s">
        <v>507</v>
      </c>
      <c r="J552" s="96" t="s">
        <v>1277</v>
      </c>
      <c r="K552" s="97">
        <v>11.96</v>
      </c>
      <c r="L552" s="97">
        <v>12.64</v>
      </c>
      <c r="M552" s="97">
        <v>13.12</v>
      </c>
      <c r="N552" s="97">
        <f t="shared" si="21"/>
        <v>37.72</v>
      </c>
      <c r="O552" s="97">
        <f t="shared" si="23"/>
        <v>25.1466666666667</v>
      </c>
      <c r="P552" s="77" t="s">
        <v>118</v>
      </c>
      <c r="Q552" s="77" t="s">
        <v>110</v>
      </c>
    </row>
    <row r="553" ht="15" spans="1:17">
      <c r="A553" s="404" t="s">
        <v>30</v>
      </c>
      <c r="B553" s="22">
        <f>SUBTOTAL(3,$C$5:C553)</f>
        <v>549</v>
      </c>
      <c r="C553" s="76" t="s">
        <v>917</v>
      </c>
      <c r="D553" s="76" t="s">
        <v>1278</v>
      </c>
      <c r="E553" s="77" t="s">
        <v>1234</v>
      </c>
      <c r="F553" s="77" t="s">
        <v>1279</v>
      </c>
      <c r="G553" s="77" t="s">
        <v>1280</v>
      </c>
      <c r="H553" s="77" t="s">
        <v>1281</v>
      </c>
      <c r="I553" s="76" t="s">
        <v>68</v>
      </c>
      <c r="J553" s="96" t="s">
        <v>1282</v>
      </c>
      <c r="K553" s="97">
        <v>16.5</v>
      </c>
      <c r="L553" s="97">
        <v>16</v>
      </c>
      <c r="M553" s="97">
        <v>16</v>
      </c>
      <c r="N553" s="97">
        <f t="shared" si="21"/>
        <v>48.5</v>
      </c>
      <c r="O553" s="97">
        <f t="shared" si="23"/>
        <v>32.3333333333333</v>
      </c>
      <c r="P553" s="77" t="s">
        <v>118</v>
      </c>
      <c r="Q553" s="77" t="s">
        <v>133</v>
      </c>
    </row>
    <row r="554" ht="15" spans="1:17">
      <c r="A554" s="404" t="s">
        <v>30</v>
      </c>
      <c r="B554" s="22">
        <f>SUBTOTAL(3,$C$5:C554)</f>
        <v>550</v>
      </c>
      <c r="C554" s="76" t="s">
        <v>917</v>
      </c>
      <c r="D554" s="76" t="s">
        <v>1278</v>
      </c>
      <c r="E554" s="77" t="s">
        <v>1283</v>
      </c>
      <c r="F554" s="77" t="s">
        <v>1284</v>
      </c>
      <c r="G554" s="77" t="s">
        <v>1285</v>
      </c>
      <c r="H554" s="77" t="s">
        <v>1286</v>
      </c>
      <c r="I554" s="76" t="s">
        <v>507</v>
      </c>
      <c r="J554" s="96" t="s">
        <v>1287</v>
      </c>
      <c r="K554" s="97">
        <v>8.2</v>
      </c>
      <c r="L554" s="97">
        <v>8</v>
      </c>
      <c r="M554" s="97">
        <v>7.8</v>
      </c>
      <c r="N554" s="97">
        <f t="shared" si="21"/>
        <v>24</v>
      </c>
      <c r="O554" s="97">
        <f t="shared" si="23"/>
        <v>16</v>
      </c>
      <c r="P554" s="77" t="s">
        <v>118</v>
      </c>
      <c r="Q554" s="77" t="s">
        <v>133</v>
      </c>
    </row>
    <row r="555" ht="15" spans="1:17">
      <c r="A555" s="404" t="s">
        <v>30</v>
      </c>
      <c r="B555" s="22">
        <f>SUBTOTAL(3,$C$5:C555)</f>
        <v>551</v>
      </c>
      <c r="C555" s="76" t="s">
        <v>917</v>
      </c>
      <c r="D555" s="76" t="s">
        <v>1278</v>
      </c>
      <c r="E555" s="77" t="s">
        <v>1234</v>
      </c>
      <c r="F555" s="77" t="s">
        <v>1279</v>
      </c>
      <c r="G555" s="77" t="s">
        <v>1280</v>
      </c>
      <c r="H555" s="77" t="s">
        <v>1281</v>
      </c>
      <c r="I555" s="76" t="s">
        <v>131</v>
      </c>
      <c r="J555" s="96" t="s">
        <v>1288</v>
      </c>
      <c r="K555" s="97">
        <v>8.5</v>
      </c>
      <c r="L555" s="97">
        <v>8.5</v>
      </c>
      <c r="M555" s="97">
        <v>8.2</v>
      </c>
      <c r="N555" s="97">
        <f t="shared" si="21"/>
        <v>25.2</v>
      </c>
      <c r="O555" s="97">
        <f t="shared" si="23"/>
        <v>16.8</v>
      </c>
      <c r="P555" s="77" t="s">
        <v>118</v>
      </c>
      <c r="Q555" s="77" t="s">
        <v>133</v>
      </c>
    </row>
    <row r="556" ht="15" spans="1:17">
      <c r="A556" s="404" t="s">
        <v>30</v>
      </c>
      <c r="B556" s="22">
        <f>SUBTOTAL(3,$C$5:C556)</f>
        <v>552</v>
      </c>
      <c r="C556" s="76" t="s">
        <v>917</v>
      </c>
      <c r="D556" s="76" t="s">
        <v>1278</v>
      </c>
      <c r="E556" s="77" t="s">
        <v>1283</v>
      </c>
      <c r="F556" s="77" t="s">
        <v>1284</v>
      </c>
      <c r="G556" s="77" t="s">
        <v>1285</v>
      </c>
      <c r="H556" s="77" t="s">
        <v>1286</v>
      </c>
      <c r="I556" s="76" t="s">
        <v>131</v>
      </c>
      <c r="J556" s="96" t="s">
        <v>1289</v>
      </c>
      <c r="K556" s="97">
        <v>9</v>
      </c>
      <c r="L556" s="97">
        <v>9.2</v>
      </c>
      <c r="M556" s="97">
        <v>9.3</v>
      </c>
      <c r="N556" s="97">
        <f t="shared" si="21"/>
        <v>27.5</v>
      </c>
      <c r="O556" s="97">
        <f t="shared" si="23"/>
        <v>18.3333333333333</v>
      </c>
      <c r="P556" s="77" t="s">
        <v>118</v>
      </c>
      <c r="Q556" s="77" t="s">
        <v>133</v>
      </c>
    </row>
    <row r="557" ht="15" spans="1:17">
      <c r="A557" s="404" t="s">
        <v>30</v>
      </c>
      <c r="B557" s="22">
        <f>SUBTOTAL(3,$C$5:C557)</f>
        <v>553</v>
      </c>
      <c r="C557" s="76" t="s">
        <v>479</v>
      </c>
      <c r="D557" s="76" t="s">
        <v>474</v>
      </c>
      <c r="E557" s="77" t="s">
        <v>1290</v>
      </c>
      <c r="F557" s="77" t="s">
        <v>1291</v>
      </c>
      <c r="G557" s="77" t="s">
        <v>1292</v>
      </c>
      <c r="H557" s="77">
        <v>9872500823</v>
      </c>
      <c r="I557" s="76" t="s">
        <v>102</v>
      </c>
      <c r="J557" s="96">
        <v>130010204270</v>
      </c>
      <c r="K557" s="97">
        <v>8.43</v>
      </c>
      <c r="L557" s="97">
        <v>8.65</v>
      </c>
      <c r="M557" s="97">
        <v>7.95</v>
      </c>
      <c r="N557" s="97">
        <f t="shared" si="21"/>
        <v>25.03</v>
      </c>
      <c r="O557" s="97">
        <f t="shared" si="23"/>
        <v>16.6866666666667</v>
      </c>
      <c r="P557" s="77" t="s">
        <v>478</v>
      </c>
      <c r="Q557" s="77" t="s">
        <v>133</v>
      </c>
    </row>
    <row r="558" ht="15" spans="1:17">
      <c r="A558" s="404" t="s">
        <v>30</v>
      </c>
      <c r="B558" s="22">
        <f>SUBTOTAL(3,$C$5:C558)</f>
        <v>554</v>
      </c>
      <c r="C558" s="76" t="s">
        <v>479</v>
      </c>
      <c r="D558" s="76" t="s">
        <v>479</v>
      </c>
      <c r="E558" s="77" t="s">
        <v>1293</v>
      </c>
      <c r="F558" s="77" t="s">
        <v>1294</v>
      </c>
      <c r="G558" s="77" t="s">
        <v>1295</v>
      </c>
      <c r="H558" s="77"/>
      <c r="I558" s="76" t="s">
        <v>377</v>
      </c>
      <c r="J558" s="96">
        <v>130008386240</v>
      </c>
      <c r="K558" s="97">
        <v>6.76</v>
      </c>
      <c r="L558" s="97">
        <v>6.82</v>
      </c>
      <c r="M558" s="97">
        <v>6.9</v>
      </c>
      <c r="N558" s="97">
        <f t="shared" si="21"/>
        <v>20.48</v>
      </c>
      <c r="O558" s="97">
        <f t="shared" si="23"/>
        <v>13.6533333333333</v>
      </c>
      <c r="P558" s="77" t="s">
        <v>478</v>
      </c>
      <c r="Q558" s="77" t="s">
        <v>133</v>
      </c>
    </row>
    <row r="559" ht="15" spans="1:17">
      <c r="A559" s="404" t="s">
        <v>30</v>
      </c>
      <c r="B559" s="22">
        <f>SUBTOTAL(3,$C$5:C559)</f>
        <v>555</v>
      </c>
      <c r="C559" s="76" t="s">
        <v>479</v>
      </c>
      <c r="D559" s="77" t="s">
        <v>479</v>
      </c>
      <c r="E559" s="77" t="s">
        <v>1296</v>
      </c>
      <c r="F559" s="77" t="s">
        <v>1294</v>
      </c>
      <c r="G559" s="77" t="s">
        <v>1295</v>
      </c>
      <c r="H559" s="77"/>
      <c r="I559" s="76" t="s">
        <v>377</v>
      </c>
      <c r="J559" s="96">
        <v>13000836887</v>
      </c>
      <c r="K559" s="97">
        <v>6.1</v>
      </c>
      <c r="L559" s="97">
        <v>7.06</v>
      </c>
      <c r="M559" s="97">
        <v>6.6</v>
      </c>
      <c r="N559" s="97">
        <f t="shared" si="21"/>
        <v>19.76</v>
      </c>
      <c r="O559" s="97">
        <f t="shared" si="23"/>
        <v>13.1733333333333</v>
      </c>
      <c r="P559" s="77" t="s">
        <v>478</v>
      </c>
      <c r="Q559" s="77" t="s">
        <v>133</v>
      </c>
    </row>
    <row r="560" ht="15" spans="1:17">
      <c r="A560" s="404" t="s">
        <v>30</v>
      </c>
      <c r="B560" s="22">
        <f>SUBTOTAL(3,$C$5:C560)</f>
        <v>556</v>
      </c>
      <c r="C560" s="76" t="s">
        <v>479</v>
      </c>
      <c r="D560" s="77" t="s">
        <v>479</v>
      </c>
      <c r="E560" s="77" t="s">
        <v>1297</v>
      </c>
      <c r="F560" s="77" t="s">
        <v>1294</v>
      </c>
      <c r="G560" s="77" t="s">
        <v>1295</v>
      </c>
      <c r="H560" s="77"/>
      <c r="I560" s="76" t="s">
        <v>377</v>
      </c>
      <c r="J560" s="96">
        <v>130008386978</v>
      </c>
      <c r="K560" s="97">
        <v>5.87</v>
      </c>
      <c r="L560" s="97">
        <v>6.42</v>
      </c>
      <c r="M560" s="97">
        <v>5.88</v>
      </c>
      <c r="N560" s="97">
        <f t="shared" si="21"/>
        <v>18.17</v>
      </c>
      <c r="O560" s="97">
        <f t="shared" si="23"/>
        <v>12.1133333333333</v>
      </c>
      <c r="P560" s="77" t="s">
        <v>478</v>
      </c>
      <c r="Q560" s="77" t="s">
        <v>133</v>
      </c>
    </row>
    <row r="561" ht="15" spans="1:17">
      <c r="A561" s="404" t="s">
        <v>30</v>
      </c>
      <c r="B561" s="22">
        <f>SUBTOTAL(3,$C$5:C561)</f>
        <v>557</v>
      </c>
      <c r="C561" s="76" t="s">
        <v>479</v>
      </c>
      <c r="D561" s="76" t="s">
        <v>479</v>
      </c>
      <c r="E561" s="77" t="s">
        <v>1296</v>
      </c>
      <c r="F561" s="77" t="s">
        <v>1294</v>
      </c>
      <c r="G561" s="77" t="s">
        <v>1295</v>
      </c>
      <c r="H561" s="77"/>
      <c r="I561" s="76" t="s">
        <v>377</v>
      </c>
      <c r="J561" s="96">
        <v>130008386604</v>
      </c>
      <c r="K561" s="97">
        <v>5.8</v>
      </c>
      <c r="L561" s="97">
        <v>6.3</v>
      </c>
      <c r="M561" s="97">
        <v>6.68</v>
      </c>
      <c r="N561" s="97">
        <f t="shared" si="21"/>
        <v>18.78</v>
      </c>
      <c r="O561" s="97">
        <f t="shared" si="23"/>
        <v>12.52</v>
      </c>
      <c r="P561" s="77" t="s">
        <v>478</v>
      </c>
      <c r="Q561" s="77" t="s">
        <v>133</v>
      </c>
    </row>
    <row r="562" ht="15" spans="1:17">
      <c r="A562" s="404" t="s">
        <v>30</v>
      </c>
      <c r="B562" s="22">
        <f>SUBTOTAL(3,$C$5:C562)</f>
        <v>558</v>
      </c>
      <c r="C562" s="76" t="s">
        <v>479</v>
      </c>
      <c r="D562" s="76" t="s">
        <v>479</v>
      </c>
      <c r="E562" s="77" t="s">
        <v>1298</v>
      </c>
      <c r="F562" s="77" t="s">
        <v>1299</v>
      </c>
      <c r="G562" s="77" t="s">
        <v>1295</v>
      </c>
      <c r="H562" s="77"/>
      <c r="I562" s="76" t="s">
        <v>102</v>
      </c>
      <c r="J562" s="96">
        <v>130013118170</v>
      </c>
      <c r="K562" s="97">
        <v>7.5</v>
      </c>
      <c r="L562" s="97">
        <v>7.91</v>
      </c>
      <c r="M562" s="97">
        <v>7.8</v>
      </c>
      <c r="N562" s="97">
        <f t="shared" si="21"/>
        <v>23.21</v>
      </c>
      <c r="O562" s="97">
        <f t="shared" si="23"/>
        <v>15.4733333333333</v>
      </c>
      <c r="P562" s="77" t="s">
        <v>478</v>
      </c>
      <c r="Q562" s="77" t="s">
        <v>133</v>
      </c>
    </row>
    <row r="563" ht="15" spans="1:17">
      <c r="A563" s="404" t="s">
        <v>30</v>
      </c>
      <c r="B563" s="22">
        <f>SUBTOTAL(3,$C$5:C563)</f>
        <v>559</v>
      </c>
      <c r="C563" s="76" t="s">
        <v>479</v>
      </c>
      <c r="D563" s="76" t="s">
        <v>485</v>
      </c>
      <c r="E563" s="77" t="s">
        <v>1300</v>
      </c>
      <c r="F563" s="77" t="s">
        <v>551</v>
      </c>
      <c r="G563" s="77" t="s">
        <v>1301</v>
      </c>
      <c r="H563" s="77">
        <v>9815434306</v>
      </c>
      <c r="I563" s="76" t="s">
        <v>377</v>
      </c>
      <c r="J563" s="96">
        <v>130011178162</v>
      </c>
      <c r="K563" s="97">
        <v>5.3</v>
      </c>
      <c r="L563" s="97">
        <v>8.1</v>
      </c>
      <c r="M563" s="97">
        <v>6.266</v>
      </c>
      <c r="N563" s="97">
        <f t="shared" si="21"/>
        <v>19.666</v>
      </c>
      <c r="O563" s="97">
        <f t="shared" si="23"/>
        <v>13.1106666666667</v>
      </c>
      <c r="P563" s="77" t="s">
        <v>478</v>
      </c>
      <c r="Q563" s="77" t="s">
        <v>133</v>
      </c>
    </row>
    <row r="564" ht="15" spans="1:17">
      <c r="A564" s="404" t="s">
        <v>30</v>
      </c>
      <c r="B564" s="22">
        <f>SUBTOTAL(3,$C$5:C564)</f>
        <v>560</v>
      </c>
      <c r="C564" s="76" t="s">
        <v>479</v>
      </c>
      <c r="D564" s="77" t="s">
        <v>485</v>
      </c>
      <c r="E564" s="77" t="s">
        <v>1302</v>
      </c>
      <c r="F564" s="77" t="s">
        <v>1303</v>
      </c>
      <c r="G564" s="77" t="s">
        <v>1301</v>
      </c>
      <c r="H564" s="77">
        <v>9530942994</v>
      </c>
      <c r="I564" s="76" t="s">
        <v>102</v>
      </c>
      <c r="J564" s="96">
        <v>130011177818</v>
      </c>
      <c r="K564" s="97">
        <v>7.46</v>
      </c>
      <c r="L564" s="97">
        <v>9.47</v>
      </c>
      <c r="M564" s="97">
        <v>7.32</v>
      </c>
      <c r="N564" s="97">
        <f t="shared" si="21"/>
        <v>24.25</v>
      </c>
      <c r="O564" s="97">
        <f t="shared" si="23"/>
        <v>16.1666666666667</v>
      </c>
      <c r="P564" s="77" t="s">
        <v>478</v>
      </c>
      <c r="Q564" s="77" t="s">
        <v>133</v>
      </c>
    </row>
    <row r="565" ht="15" spans="1:17">
      <c r="A565" s="404" t="s">
        <v>30</v>
      </c>
      <c r="B565" s="22">
        <f>SUBTOTAL(3,$C$5:C565)</f>
        <v>561</v>
      </c>
      <c r="C565" s="76" t="s">
        <v>479</v>
      </c>
      <c r="D565" s="77" t="s">
        <v>495</v>
      </c>
      <c r="E565" s="77" t="s">
        <v>1304</v>
      </c>
      <c r="F565" s="77" t="s">
        <v>1305</v>
      </c>
      <c r="G565" s="77" t="s">
        <v>1306</v>
      </c>
      <c r="H565" s="77">
        <v>9464310634</v>
      </c>
      <c r="I565" s="76" t="s">
        <v>377</v>
      </c>
      <c r="J565" s="96">
        <v>130013405137</v>
      </c>
      <c r="K565" s="97">
        <v>6.325</v>
      </c>
      <c r="L565" s="97">
        <v>6.428</v>
      </c>
      <c r="M565" s="97">
        <v>6.35</v>
      </c>
      <c r="N565" s="97">
        <f t="shared" si="21"/>
        <v>19.103</v>
      </c>
      <c r="O565" s="97">
        <f t="shared" si="23"/>
        <v>12.7353333333333</v>
      </c>
      <c r="P565" s="77" t="s">
        <v>499</v>
      </c>
      <c r="Q565" s="77" t="s">
        <v>133</v>
      </c>
    </row>
    <row r="566" ht="15" spans="1:17">
      <c r="A566" s="404" t="s">
        <v>30</v>
      </c>
      <c r="B566" s="22">
        <f>SUBTOTAL(3,$C$5:C566)</f>
        <v>562</v>
      </c>
      <c r="C566" s="76" t="s">
        <v>479</v>
      </c>
      <c r="D566" s="77" t="s">
        <v>495</v>
      </c>
      <c r="E566" s="77" t="s">
        <v>1307</v>
      </c>
      <c r="F566" s="77" t="s">
        <v>1308</v>
      </c>
      <c r="G566" s="77" t="s">
        <v>1309</v>
      </c>
      <c r="H566" s="77">
        <v>9464111417</v>
      </c>
      <c r="I566" s="76" t="s">
        <v>377</v>
      </c>
      <c r="J566" s="96">
        <v>130013405161</v>
      </c>
      <c r="K566" s="97">
        <v>6.8</v>
      </c>
      <c r="L566" s="97">
        <v>6.72</v>
      </c>
      <c r="M566" s="97">
        <v>6.75</v>
      </c>
      <c r="N566" s="97">
        <f t="shared" si="21"/>
        <v>20.27</v>
      </c>
      <c r="O566" s="97">
        <f t="shared" si="23"/>
        <v>13.5133333333333</v>
      </c>
      <c r="P566" s="77" t="s">
        <v>499</v>
      </c>
      <c r="Q566" s="77" t="s">
        <v>133</v>
      </c>
    </row>
    <row r="567" ht="15" spans="1:17">
      <c r="A567" s="404" t="s">
        <v>30</v>
      </c>
      <c r="B567" s="22">
        <f>SUBTOTAL(3,$C$5:C567)</f>
        <v>563</v>
      </c>
      <c r="C567" s="76" t="s">
        <v>479</v>
      </c>
      <c r="D567" s="77" t="s">
        <v>495</v>
      </c>
      <c r="E567" s="77" t="s">
        <v>1310</v>
      </c>
      <c r="F567" s="77" t="s">
        <v>1311</v>
      </c>
      <c r="G567" s="77" t="s">
        <v>1312</v>
      </c>
      <c r="H567" s="77">
        <v>9417536631</v>
      </c>
      <c r="I567" s="76" t="s">
        <v>377</v>
      </c>
      <c r="J567" s="96">
        <v>130013405126</v>
      </c>
      <c r="K567" s="97">
        <v>5.12</v>
      </c>
      <c r="L567" s="97">
        <v>5.325</v>
      </c>
      <c r="M567" s="97">
        <v>5.2</v>
      </c>
      <c r="N567" s="97">
        <f t="shared" si="21"/>
        <v>15.645</v>
      </c>
      <c r="O567" s="97">
        <f t="shared" si="23"/>
        <v>10.43</v>
      </c>
      <c r="P567" s="121" t="s">
        <v>499</v>
      </c>
      <c r="Q567" s="77" t="s">
        <v>133</v>
      </c>
    </row>
    <row r="568" ht="15" spans="1:17">
      <c r="A568" s="404" t="s">
        <v>30</v>
      </c>
      <c r="B568" s="22">
        <f>SUBTOTAL(3,$C$5:C568)</f>
        <v>564</v>
      </c>
      <c r="C568" s="76" t="s">
        <v>479</v>
      </c>
      <c r="D568" s="77" t="s">
        <v>495</v>
      </c>
      <c r="E568" s="77" t="s">
        <v>1313</v>
      </c>
      <c r="F568" s="77" t="s">
        <v>551</v>
      </c>
      <c r="G568" s="77" t="s">
        <v>1312</v>
      </c>
      <c r="H568" s="77">
        <v>9001334486</v>
      </c>
      <c r="I568" s="76" t="s">
        <v>1314</v>
      </c>
      <c r="J568" s="96">
        <v>130013405640</v>
      </c>
      <c r="K568" s="97">
        <v>5.2</v>
      </c>
      <c r="L568" s="97">
        <v>5.455</v>
      </c>
      <c r="M568" s="97">
        <v>5.25</v>
      </c>
      <c r="N568" s="97">
        <f t="shared" si="21"/>
        <v>15.905</v>
      </c>
      <c r="O568" s="97">
        <f t="shared" si="23"/>
        <v>10.6033333333333</v>
      </c>
      <c r="P568" s="121" t="s">
        <v>499</v>
      </c>
      <c r="Q568" s="77" t="s">
        <v>133</v>
      </c>
    </row>
    <row r="569" ht="15" spans="1:17">
      <c r="A569" s="404" t="s">
        <v>30</v>
      </c>
      <c r="B569" s="22">
        <f>SUBTOTAL(3,$C$5:C569)</f>
        <v>565</v>
      </c>
      <c r="C569" s="76" t="s">
        <v>606</v>
      </c>
      <c r="D569" s="77" t="s">
        <v>1315</v>
      </c>
      <c r="E569" s="77" t="s">
        <v>892</v>
      </c>
      <c r="F569" s="77" t="s">
        <v>253</v>
      </c>
      <c r="G569" s="77" t="s">
        <v>1316</v>
      </c>
      <c r="H569" s="77">
        <v>9814124072</v>
      </c>
      <c r="I569" s="76" t="s">
        <v>491</v>
      </c>
      <c r="J569" s="117">
        <v>3</v>
      </c>
      <c r="K569" s="97">
        <v>28.04</v>
      </c>
      <c r="L569" s="97">
        <v>18.68</v>
      </c>
      <c r="M569" s="97">
        <v>17.88</v>
      </c>
      <c r="N569" s="97">
        <f t="shared" si="21"/>
        <v>64.6</v>
      </c>
      <c r="O569" s="97">
        <f t="shared" si="23"/>
        <v>43.0666666666667</v>
      </c>
      <c r="P569" s="121" t="s">
        <v>1317</v>
      </c>
      <c r="Q569" s="77" t="s">
        <v>133</v>
      </c>
    </row>
    <row r="570" ht="15" spans="1:17">
      <c r="A570" s="404" t="s">
        <v>30</v>
      </c>
      <c r="B570" s="22">
        <f>SUBTOTAL(3,$C$5:C570)</f>
        <v>566</v>
      </c>
      <c r="C570" s="76" t="s">
        <v>606</v>
      </c>
      <c r="D570" s="77" t="s">
        <v>1315</v>
      </c>
      <c r="E570" s="404" t="s">
        <v>1318</v>
      </c>
      <c r="F570" s="77" t="s">
        <v>1319</v>
      </c>
      <c r="G570" s="77" t="s">
        <v>1316</v>
      </c>
      <c r="H570" s="77">
        <v>9464375689</v>
      </c>
      <c r="I570" s="76" t="s">
        <v>491</v>
      </c>
      <c r="J570" s="117">
        <v>85</v>
      </c>
      <c r="K570" s="97">
        <v>22.76</v>
      </c>
      <c r="L570" s="97">
        <v>13.5</v>
      </c>
      <c r="M570" s="97">
        <v>13.64</v>
      </c>
      <c r="N570" s="97">
        <f t="shared" si="21"/>
        <v>49.9</v>
      </c>
      <c r="O570" s="97">
        <f t="shared" si="23"/>
        <v>33.2666666666667</v>
      </c>
      <c r="P570" s="121" t="s">
        <v>1317</v>
      </c>
      <c r="Q570" s="77" t="s">
        <v>133</v>
      </c>
    </row>
    <row r="571" ht="15" spans="1:17">
      <c r="A571" s="404" t="s">
        <v>30</v>
      </c>
      <c r="B571" s="22">
        <f>SUBTOTAL(3,$C$5:C571)</f>
        <v>567</v>
      </c>
      <c r="C571" s="76" t="s">
        <v>606</v>
      </c>
      <c r="D571" s="77" t="s">
        <v>1320</v>
      </c>
      <c r="E571" s="77" t="s">
        <v>1321</v>
      </c>
      <c r="F571" s="77" t="s">
        <v>752</v>
      </c>
      <c r="G571" s="77" t="s">
        <v>1322</v>
      </c>
      <c r="H571" s="77">
        <v>9592066115</v>
      </c>
      <c r="I571" s="76" t="s">
        <v>491</v>
      </c>
      <c r="J571" s="117">
        <v>7559</v>
      </c>
      <c r="K571" s="97">
        <v>19.65</v>
      </c>
      <c r="L571" s="97">
        <v>22.96</v>
      </c>
      <c r="M571" s="97">
        <v>24.4</v>
      </c>
      <c r="N571" s="97">
        <f t="shared" si="21"/>
        <v>67.01</v>
      </c>
      <c r="O571" s="97">
        <f t="shared" si="23"/>
        <v>44.6733333333333</v>
      </c>
      <c r="P571" s="121" t="s">
        <v>385</v>
      </c>
      <c r="Q571" s="77" t="s">
        <v>133</v>
      </c>
    </row>
    <row r="572" ht="15" spans="1:17">
      <c r="A572" s="404" t="s">
        <v>30</v>
      </c>
      <c r="B572" s="22">
        <f>SUBTOTAL(3,$C$5:C572)</f>
        <v>568</v>
      </c>
      <c r="C572" s="76" t="s">
        <v>606</v>
      </c>
      <c r="D572" s="77" t="s">
        <v>1320</v>
      </c>
      <c r="E572" s="77" t="s">
        <v>1321</v>
      </c>
      <c r="F572" s="77" t="s">
        <v>752</v>
      </c>
      <c r="G572" s="77" t="s">
        <v>1322</v>
      </c>
      <c r="H572" s="77">
        <v>9592066115</v>
      </c>
      <c r="I572" s="76" t="s">
        <v>491</v>
      </c>
      <c r="J572" s="117">
        <v>7571</v>
      </c>
      <c r="K572" s="97">
        <v>22.6</v>
      </c>
      <c r="L572" s="97">
        <v>22.09</v>
      </c>
      <c r="M572" s="97">
        <v>21.91</v>
      </c>
      <c r="N572" s="97">
        <f t="shared" si="21"/>
        <v>66.6</v>
      </c>
      <c r="O572" s="97">
        <f t="shared" si="23"/>
        <v>44.4</v>
      </c>
      <c r="P572" s="121" t="s">
        <v>385</v>
      </c>
      <c r="Q572" s="76" t="s">
        <v>133</v>
      </c>
    </row>
    <row r="573" ht="15" spans="1:17">
      <c r="A573" s="404" t="s">
        <v>30</v>
      </c>
      <c r="B573" s="22">
        <f>SUBTOTAL(3,$C$5:C573)</f>
        <v>569</v>
      </c>
      <c r="C573" s="76" t="s">
        <v>606</v>
      </c>
      <c r="D573" s="77" t="s">
        <v>607</v>
      </c>
      <c r="E573" s="77" t="s">
        <v>550</v>
      </c>
      <c r="F573" s="77" t="s">
        <v>308</v>
      </c>
      <c r="G573" s="77" t="s">
        <v>608</v>
      </c>
      <c r="H573" s="77" t="s">
        <v>1323</v>
      </c>
      <c r="I573" s="76" t="s">
        <v>491</v>
      </c>
      <c r="J573" s="96" t="s">
        <v>1123</v>
      </c>
      <c r="K573" s="97">
        <v>21.8</v>
      </c>
      <c r="L573" s="97">
        <v>20.9</v>
      </c>
      <c r="M573" s="97">
        <v>22.5</v>
      </c>
      <c r="N573" s="97">
        <f t="shared" si="21"/>
        <v>65.2</v>
      </c>
      <c r="O573" s="97">
        <f t="shared" si="23"/>
        <v>43.4666666666667</v>
      </c>
      <c r="P573" s="121" t="s">
        <v>385</v>
      </c>
      <c r="Q573" s="76" t="s">
        <v>133</v>
      </c>
    </row>
    <row r="574" ht="15" spans="1:17">
      <c r="A574" s="404" t="s">
        <v>30</v>
      </c>
      <c r="B574" s="22">
        <f>SUBTOTAL(3,$C$5:C574)</f>
        <v>570</v>
      </c>
      <c r="C574" s="76" t="s">
        <v>606</v>
      </c>
      <c r="D574" s="77" t="s">
        <v>1324</v>
      </c>
      <c r="E574" s="77" t="s">
        <v>1325</v>
      </c>
      <c r="F574" s="77" t="s">
        <v>1326</v>
      </c>
      <c r="G574" s="77" t="s">
        <v>1327</v>
      </c>
      <c r="H574" s="77">
        <v>98783306309</v>
      </c>
      <c r="I574" s="76" t="s">
        <v>491</v>
      </c>
      <c r="J574" s="117" t="s">
        <v>1328</v>
      </c>
      <c r="K574" s="97">
        <v>20.92</v>
      </c>
      <c r="L574" s="97">
        <v>21.04</v>
      </c>
      <c r="M574" s="97">
        <v>20.9</v>
      </c>
      <c r="N574" s="97">
        <f t="shared" si="21"/>
        <v>62.86</v>
      </c>
      <c r="O574" s="97">
        <f t="shared" si="23"/>
        <v>41.9066666666667</v>
      </c>
      <c r="P574" s="121" t="s">
        <v>385</v>
      </c>
      <c r="Q574" s="77" t="s">
        <v>110</v>
      </c>
    </row>
    <row r="575" ht="15" spans="1:17">
      <c r="A575" s="404" t="s">
        <v>30</v>
      </c>
      <c r="B575" s="22">
        <f>SUBTOTAL(3,$C$5:C575)</f>
        <v>571</v>
      </c>
      <c r="C575" s="76" t="s">
        <v>606</v>
      </c>
      <c r="D575" s="76" t="s">
        <v>1324</v>
      </c>
      <c r="E575" s="77" t="s">
        <v>754</v>
      </c>
      <c r="F575" s="77" t="s">
        <v>1326</v>
      </c>
      <c r="G575" s="77" t="s">
        <v>1327</v>
      </c>
      <c r="H575" s="77">
        <v>9501701419</v>
      </c>
      <c r="I575" s="76" t="s">
        <v>491</v>
      </c>
      <c r="J575" s="96" t="s">
        <v>1329</v>
      </c>
      <c r="K575" s="97">
        <v>21</v>
      </c>
      <c r="L575" s="97">
        <v>20.6</v>
      </c>
      <c r="M575" s="97">
        <v>21.1</v>
      </c>
      <c r="N575" s="97">
        <f t="shared" si="21"/>
        <v>62.7</v>
      </c>
      <c r="O575" s="97">
        <f t="shared" si="23"/>
        <v>41.8</v>
      </c>
      <c r="P575" s="121" t="s">
        <v>385</v>
      </c>
      <c r="Q575" s="77" t="s">
        <v>110</v>
      </c>
    </row>
    <row r="576" ht="15" spans="1:17">
      <c r="A576" s="404" t="s">
        <v>30</v>
      </c>
      <c r="B576" s="22">
        <f>SUBTOTAL(3,$C$5:C576)</f>
        <v>572</v>
      </c>
      <c r="C576" s="76" t="s">
        <v>606</v>
      </c>
      <c r="D576" s="76" t="s">
        <v>607</v>
      </c>
      <c r="E576" s="77" t="s">
        <v>550</v>
      </c>
      <c r="F576" s="77" t="s">
        <v>308</v>
      </c>
      <c r="G576" s="77" t="s">
        <v>608</v>
      </c>
      <c r="H576" s="77" t="s">
        <v>1323</v>
      </c>
      <c r="I576" s="76" t="s">
        <v>491</v>
      </c>
      <c r="J576" s="96" t="s">
        <v>1123</v>
      </c>
      <c r="K576" s="97">
        <v>20.75</v>
      </c>
      <c r="L576" s="97">
        <v>20.95</v>
      </c>
      <c r="M576" s="97">
        <v>20.45</v>
      </c>
      <c r="N576" s="97">
        <f t="shared" si="21"/>
        <v>62.15</v>
      </c>
      <c r="O576" s="97">
        <f t="shared" si="23"/>
        <v>41.4333333333333</v>
      </c>
      <c r="P576" s="77" t="s">
        <v>385</v>
      </c>
      <c r="Q576" s="77" t="s">
        <v>133</v>
      </c>
    </row>
    <row r="577" ht="15" spans="1:17">
      <c r="A577" s="404" t="s">
        <v>30</v>
      </c>
      <c r="B577" s="22">
        <f>SUBTOTAL(3,$C$5:C577)</f>
        <v>573</v>
      </c>
      <c r="C577" s="76" t="s">
        <v>606</v>
      </c>
      <c r="D577" s="76" t="s">
        <v>1324</v>
      </c>
      <c r="E577" s="77" t="s">
        <v>1325</v>
      </c>
      <c r="F577" s="77" t="s">
        <v>1326</v>
      </c>
      <c r="G577" s="77" t="s">
        <v>1330</v>
      </c>
      <c r="H577" s="77">
        <v>98783306309</v>
      </c>
      <c r="I577" s="76" t="s">
        <v>491</v>
      </c>
      <c r="J577" s="96" t="s">
        <v>1331</v>
      </c>
      <c r="K577" s="97">
        <v>18</v>
      </c>
      <c r="L577" s="97">
        <v>16</v>
      </c>
      <c r="M577" s="97">
        <v>18</v>
      </c>
      <c r="N577" s="97">
        <f t="shared" si="21"/>
        <v>52</v>
      </c>
      <c r="O577" s="97">
        <f t="shared" si="23"/>
        <v>34.6666666666667</v>
      </c>
      <c r="P577" s="77" t="s">
        <v>385</v>
      </c>
      <c r="Q577" s="77" t="s">
        <v>110</v>
      </c>
    </row>
    <row r="578" ht="15" spans="1:17">
      <c r="A578" s="404" t="s">
        <v>30</v>
      </c>
      <c r="B578" s="22">
        <f>SUBTOTAL(3,$C$5:C578)</f>
        <v>574</v>
      </c>
      <c r="C578" s="76" t="s">
        <v>606</v>
      </c>
      <c r="D578" s="76" t="s">
        <v>644</v>
      </c>
      <c r="E578" s="77" t="s">
        <v>1332</v>
      </c>
      <c r="F578" s="77" t="s">
        <v>1333</v>
      </c>
      <c r="G578" s="77" t="s">
        <v>1334</v>
      </c>
      <c r="H578" s="77">
        <v>7888563989</v>
      </c>
      <c r="I578" s="76" t="s">
        <v>491</v>
      </c>
      <c r="J578" s="143" t="s">
        <v>1123</v>
      </c>
      <c r="K578" s="97">
        <v>19.03</v>
      </c>
      <c r="L578" s="97">
        <v>15.09</v>
      </c>
      <c r="M578" s="97">
        <v>17.04</v>
      </c>
      <c r="N578" s="97">
        <f t="shared" si="21"/>
        <v>51.16</v>
      </c>
      <c r="O578" s="97">
        <f t="shared" si="23"/>
        <v>34.1066666666667</v>
      </c>
      <c r="P578" s="76" t="s">
        <v>1317</v>
      </c>
      <c r="Q578" s="77" t="s">
        <v>544</v>
      </c>
    </row>
    <row r="579" ht="15" spans="1:17">
      <c r="A579" s="404" t="s">
        <v>30</v>
      </c>
      <c r="B579" s="22">
        <f>SUBTOTAL(3,$C$5:C579)</f>
        <v>575</v>
      </c>
      <c r="C579" s="76" t="s">
        <v>606</v>
      </c>
      <c r="D579" s="76" t="s">
        <v>1324</v>
      </c>
      <c r="E579" s="77" t="s">
        <v>754</v>
      </c>
      <c r="F579" s="77" t="s">
        <v>1326</v>
      </c>
      <c r="G579" s="77" t="s">
        <v>1327</v>
      </c>
      <c r="H579" s="77">
        <v>9501701419</v>
      </c>
      <c r="I579" s="76" t="s">
        <v>491</v>
      </c>
      <c r="J579" s="96" t="s">
        <v>1329</v>
      </c>
      <c r="K579" s="97">
        <v>16.92</v>
      </c>
      <c r="L579" s="97">
        <v>15.3</v>
      </c>
      <c r="M579" s="97">
        <v>16.85</v>
      </c>
      <c r="N579" s="97">
        <f t="shared" si="21"/>
        <v>49.07</v>
      </c>
      <c r="O579" s="97">
        <f t="shared" si="23"/>
        <v>32.7133333333333</v>
      </c>
      <c r="P579" s="77" t="s">
        <v>385</v>
      </c>
      <c r="Q579" s="77" t="s">
        <v>110</v>
      </c>
    </row>
    <row r="580" ht="15" spans="1:17">
      <c r="A580" s="404" t="s">
        <v>30</v>
      </c>
      <c r="B580" s="22">
        <f>SUBTOTAL(3,$C$5:C580)</f>
        <v>576</v>
      </c>
      <c r="C580" s="76" t="s">
        <v>606</v>
      </c>
      <c r="D580" s="76" t="s">
        <v>633</v>
      </c>
      <c r="E580" s="77" t="s">
        <v>865</v>
      </c>
      <c r="F580" s="77" t="s">
        <v>1335</v>
      </c>
      <c r="G580" s="77" t="s">
        <v>1336</v>
      </c>
      <c r="H580" s="77">
        <v>9501972054</v>
      </c>
      <c r="I580" s="76" t="s">
        <v>102</v>
      </c>
      <c r="J580" s="96" t="s">
        <v>1337</v>
      </c>
      <c r="K580" s="97">
        <v>10.6</v>
      </c>
      <c r="L580" s="97">
        <v>10.3</v>
      </c>
      <c r="M580" s="97">
        <v>10.4</v>
      </c>
      <c r="N580" s="97">
        <f t="shared" si="21"/>
        <v>31.3</v>
      </c>
      <c r="O580" s="97">
        <f t="shared" si="23"/>
        <v>20.8666666666667</v>
      </c>
      <c r="P580" s="77" t="s">
        <v>1317</v>
      </c>
      <c r="Q580" s="77" t="s">
        <v>133</v>
      </c>
    </row>
    <row r="581" ht="15" spans="1:17">
      <c r="A581" s="404" t="s">
        <v>30</v>
      </c>
      <c r="B581" s="22">
        <f>SUBTOTAL(3,$C$5:C581)</f>
        <v>577</v>
      </c>
      <c r="C581" s="76" t="s">
        <v>606</v>
      </c>
      <c r="D581" s="76" t="s">
        <v>613</v>
      </c>
      <c r="E581" s="77" t="s">
        <v>1338</v>
      </c>
      <c r="F581" s="77" t="s">
        <v>1339</v>
      </c>
      <c r="G581" s="77" t="s">
        <v>1340</v>
      </c>
      <c r="H581" s="77">
        <v>9410300077</v>
      </c>
      <c r="I581" s="76" t="s">
        <v>102</v>
      </c>
      <c r="J581" s="96">
        <v>80182</v>
      </c>
      <c r="K581" s="97">
        <v>8.5</v>
      </c>
      <c r="L581" s="97">
        <v>8.4</v>
      </c>
      <c r="M581" s="97">
        <v>8.8</v>
      </c>
      <c r="N581" s="97">
        <f t="shared" si="21"/>
        <v>25.7</v>
      </c>
      <c r="O581" s="97">
        <f t="shared" si="23"/>
        <v>17.1333333333333</v>
      </c>
      <c r="P581" s="77" t="s">
        <v>1317</v>
      </c>
      <c r="Q581" s="77" t="s">
        <v>544</v>
      </c>
    </row>
    <row r="582" ht="15" spans="1:17">
      <c r="A582" s="404" t="s">
        <v>30</v>
      </c>
      <c r="B582" s="22">
        <f>SUBTOTAL(3,$C$5:C582)</f>
        <v>578</v>
      </c>
      <c r="C582" s="76" t="s">
        <v>606</v>
      </c>
      <c r="D582" s="76" t="s">
        <v>626</v>
      </c>
      <c r="E582" s="77" t="s">
        <v>1341</v>
      </c>
      <c r="F582" s="77" t="s">
        <v>898</v>
      </c>
      <c r="G582" s="77" t="s">
        <v>1342</v>
      </c>
      <c r="H582" s="77">
        <v>9855306205</v>
      </c>
      <c r="I582" s="76" t="s">
        <v>102</v>
      </c>
      <c r="J582" s="96" t="s">
        <v>1343</v>
      </c>
      <c r="K582" s="97">
        <v>6.7</v>
      </c>
      <c r="L582" s="97">
        <v>7.7</v>
      </c>
      <c r="M582" s="97">
        <v>6.8</v>
      </c>
      <c r="N582" s="97">
        <f t="shared" si="21"/>
        <v>21.2</v>
      </c>
      <c r="O582" s="97">
        <f t="shared" si="23"/>
        <v>14.1333333333333</v>
      </c>
      <c r="P582" s="77" t="s">
        <v>385</v>
      </c>
      <c r="Q582" s="77" t="s">
        <v>133</v>
      </c>
    </row>
    <row r="583" ht="15" spans="1:17">
      <c r="A583" s="404" t="s">
        <v>30</v>
      </c>
      <c r="B583" s="22">
        <f>SUBTOTAL(3,$C$5:C583)</f>
        <v>579</v>
      </c>
      <c r="C583" s="76" t="s">
        <v>606</v>
      </c>
      <c r="D583" s="76" t="s">
        <v>641</v>
      </c>
      <c r="E583" s="77" t="s">
        <v>708</v>
      </c>
      <c r="F583" s="77" t="s">
        <v>253</v>
      </c>
      <c r="G583" s="77" t="s">
        <v>1344</v>
      </c>
      <c r="H583" s="77">
        <v>9530558659</v>
      </c>
      <c r="I583" s="76" t="s">
        <v>102</v>
      </c>
      <c r="J583" s="96" t="s">
        <v>1345</v>
      </c>
      <c r="K583" s="97">
        <v>6.5</v>
      </c>
      <c r="L583" s="97">
        <v>6.75</v>
      </c>
      <c r="M583" s="97">
        <v>6.6</v>
      </c>
      <c r="N583" s="97">
        <f t="shared" si="21"/>
        <v>19.85</v>
      </c>
      <c r="O583" s="97">
        <f t="shared" si="23"/>
        <v>13.2333333333333</v>
      </c>
      <c r="P583" s="77" t="s">
        <v>385</v>
      </c>
      <c r="Q583" s="77" t="s">
        <v>110</v>
      </c>
    </row>
    <row r="584" ht="15" spans="1:17">
      <c r="A584" s="404" t="s">
        <v>30</v>
      </c>
      <c r="B584" s="22">
        <f>SUBTOTAL(3,$C$5:C584)</f>
        <v>580</v>
      </c>
      <c r="C584" s="76" t="s">
        <v>606</v>
      </c>
      <c r="D584" s="76" t="s">
        <v>610</v>
      </c>
      <c r="E584" s="77" t="s">
        <v>1346</v>
      </c>
      <c r="F584" s="77" t="s">
        <v>323</v>
      </c>
      <c r="G584" s="77" t="s">
        <v>1347</v>
      </c>
      <c r="H584" s="77">
        <v>0</v>
      </c>
      <c r="I584" s="76" t="s">
        <v>102</v>
      </c>
      <c r="J584" s="143" t="s">
        <v>1348</v>
      </c>
      <c r="K584" s="97">
        <v>5.8</v>
      </c>
      <c r="L584" s="97">
        <v>6.4</v>
      </c>
      <c r="M584" s="97">
        <v>6.1</v>
      </c>
      <c r="N584" s="97">
        <f t="shared" si="21"/>
        <v>18.3</v>
      </c>
      <c r="O584" s="97">
        <f t="shared" si="23"/>
        <v>12.2</v>
      </c>
      <c r="P584" s="76" t="s">
        <v>1038</v>
      </c>
      <c r="Q584" s="77" t="s">
        <v>544</v>
      </c>
    </row>
    <row r="585" ht="15" spans="1:17">
      <c r="A585" s="404" t="s">
        <v>30</v>
      </c>
      <c r="B585" s="22">
        <f>SUBTOTAL(3,$C$5:C585)</f>
        <v>581</v>
      </c>
      <c r="C585" s="76" t="s">
        <v>606</v>
      </c>
      <c r="D585" s="76" t="s">
        <v>610</v>
      </c>
      <c r="E585" s="77" t="s">
        <v>924</v>
      </c>
      <c r="F585" s="77" t="s">
        <v>708</v>
      </c>
      <c r="G585" s="77" t="s">
        <v>1347</v>
      </c>
      <c r="H585" s="77">
        <v>0</v>
      </c>
      <c r="I585" s="76" t="s">
        <v>102</v>
      </c>
      <c r="J585" s="96" t="s">
        <v>1349</v>
      </c>
      <c r="K585" s="97">
        <v>4.8</v>
      </c>
      <c r="L585" s="97">
        <v>5.4</v>
      </c>
      <c r="M585" s="97">
        <v>5.1</v>
      </c>
      <c r="N585" s="97">
        <f t="shared" ref="N585:N599" si="24">SUM(K585:M585)</f>
        <v>15.3</v>
      </c>
      <c r="O585" s="97">
        <f t="shared" si="23"/>
        <v>10.2</v>
      </c>
      <c r="P585" s="77" t="s">
        <v>385</v>
      </c>
      <c r="Q585" s="77" t="s">
        <v>133</v>
      </c>
    </row>
    <row r="586" ht="15" spans="1:17">
      <c r="A586" s="404" t="s">
        <v>30</v>
      </c>
      <c r="B586" s="22">
        <f>SUBTOTAL(3,$C$5:C586)</f>
        <v>582</v>
      </c>
      <c r="C586" s="76" t="s">
        <v>606</v>
      </c>
      <c r="D586" s="77" t="s">
        <v>1350</v>
      </c>
      <c r="E586" s="77" t="s">
        <v>1321</v>
      </c>
      <c r="F586" s="77" t="s">
        <v>752</v>
      </c>
      <c r="G586" s="77" t="s">
        <v>1322</v>
      </c>
      <c r="H586" s="77">
        <v>9592066115</v>
      </c>
      <c r="I586" s="76" t="s">
        <v>881</v>
      </c>
      <c r="J586" s="96">
        <v>7572</v>
      </c>
      <c r="K586" s="97">
        <v>14.16</v>
      </c>
      <c r="L586" s="97">
        <v>15.66</v>
      </c>
      <c r="M586" s="97">
        <v>15.51</v>
      </c>
      <c r="N586" s="97">
        <f t="shared" si="24"/>
        <v>45.33</v>
      </c>
      <c r="O586" s="97">
        <f t="shared" si="23"/>
        <v>30.22</v>
      </c>
      <c r="P586" s="77" t="s">
        <v>385</v>
      </c>
      <c r="Q586" s="77" t="s">
        <v>133</v>
      </c>
    </row>
    <row r="587" ht="15" spans="1:17">
      <c r="A587" s="404" t="s">
        <v>30</v>
      </c>
      <c r="B587" s="22">
        <f>SUBTOTAL(3,$C$5:C587)</f>
        <v>583</v>
      </c>
      <c r="C587" s="76" t="s">
        <v>606</v>
      </c>
      <c r="D587" s="77" t="s">
        <v>610</v>
      </c>
      <c r="E587" s="77" t="s">
        <v>1346</v>
      </c>
      <c r="F587" s="77" t="s">
        <v>323</v>
      </c>
      <c r="G587" s="77" t="s">
        <v>1347</v>
      </c>
      <c r="H587" s="77">
        <v>0</v>
      </c>
      <c r="I587" s="76" t="s">
        <v>416</v>
      </c>
      <c r="J587" s="96" t="s">
        <v>1351</v>
      </c>
      <c r="K587" s="97">
        <v>5.7</v>
      </c>
      <c r="L587" s="97">
        <v>6.1</v>
      </c>
      <c r="M587" s="97">
        <v>5.9</v>
      </c>
      <c r="N587" s="97">
        <f t="shared" si="24"/>
        <v>17.7</v>
      </c>
      <c r="O587" s="97">
        <f t="shared" si="23"/>
        <v>11.8</v>
      </c>
      <c r="P587" s="77" t="s">
        <v>385</v>
      </c>
      <c r="Q587" s="77" t="s">
        <v>133</v>
      </c>
    </row>
    <row r="588" ht="15" spans="1:17">
      <c r="A588" s="404" t="s">
        <v>30</v>
      </c>
      <c r="B588" s="22">
        <f>SUBTOTAL(3,$C$5:C588)</f>
        <v>584</v>
      </c>
      <c r="C588" s="76" t="s">
        <v>744</v>
      </c>
      <c r="D588" s="77" t="s">
        <v>1352</v>
      </c>
      <c r="E588" s="77" t="s">
        <v>780</v>
      </c>
      <c r="F588" s="77" t="s">
        <v>1053</v>
      </c>
      <c r="G588" s="77" t="s">
        <v>1353</v>
      </c>
      <c r="H588" s="77">
        <v>9815590531</v>
      </c>
      <c r="I588" s="76" t="s">
        <v>723</v>
      </c>
      <c r="J588" s="96" t="s">
        <v>1354</v>
      </c>
      <c r="K588" s="97">
        <v>8.5</v>
      </c>
      <c r="L588" s="97">
        <v>8.8</v>
      </c>
      <c r="M588" s="97">
        <v>8.5</v>
      </c>
      <c r="N588" s="97">
        <f t="shared" si="24"/>
        <v>25.8</v>
      </c>
      <c r="O588" s="97">
        <f t="shared" si="23"/>
        <v>17.2</v>
      </c>
      <c r="P588" s="77" t="s">
        <v>541</v>
      </c>
      <c r="Q588" s="77" t="s">
        <v>133</v>
      </c>
    </row>
    <row r="589" ht="15" spans="1:17">
      <c r="A589" s="404" t="s">
        <v>30</v>
      </c>
      <c r="B589" s="22">
        <f>SUBTOTAL(3,$C$5:C589)</f>
        <v>585</v>
      </c>
      <c r="C589" s="76" t="s">
        <v>744</v>
      </c>
      <c r="D589" s="77" t="s">
        <v>1352</v>
      </c>
      <c r="E589" s="77" t="s">
        <v>1355</v>
      </c>
      <c r="F589" s="77" t="s">
        <v>1053</v>
      </c>
      <c r="G589" s="77" t="s">
        <v>1353</v>
      </c>
      <c r="H589" s="77">
        <v>9814335130</v>
      </c>
      <c r="I589" s="76" t="s">
        <v>820</v>
      </c>
      <c r="J589" s="96" t="s">
        <v>1356</v>
      </c>
      <c r="K589" s="97">
        <v>8.5</v>
      </c>
      <c r="L589" s="97">
        <v>8.5</v>
      </c>
      <c r="M589" s="97">
        <v>8.2</v>
      </c>
      <c r="N589" s="97">
        <f t="shared" si="24"/>
        <v>25.2</v>
      </c>
      <c r="O589" s="97">
        <f t="shared" si="23"/>
        <v>16.8</v>
      </c>
      <c r="P589" s="77" t="s">
        <v>541</v>
      </c>
      <c r="Q589" s="77" t="s">
        <v>133</v>
      </c>
    </row>
    <row r="590" ht="15" spans="1:17">
      <c r="A590" s="404" t="s">
        <v>30</v>
      </c>
      <c r="B590" s="22">
        <f>SUBTOTAL(3,$C$5:C590)</f>
        <v>586</v>
      </c>
      <c r="C590" s="76" t="s">
        <v>744</v>
      </c>
      <c r="D590" s="77" t="s">
        <v>1352</v>
      </c>
      <c r="E590" s="77" t="s">
        <v>1357</v>
      </c>
      <c r="F590" s="77" t="s">
        <v>1358</v>
      </c>
      <c r="G590" s="77" t="s">
        <v>1353</v>
      </c>
      <c r="H590" s="77">
        <v>9876201647</v>
      </c>
      <c r="I590" s="77" t="s">
        <v>820</v>
      </c>
      <c r="J590" s="143" t="s">
        <v>1359</v>
      </c>
      <c r="K590" s="469">
        <v>8.5</v>
      </c>
      <c r="L590" s="469">
        <v>9.2</v>
      </c>
      <c r="M590" s="469">
        <v>8.9</v>
      </c>
      <c r="N590" s="97">
        <f t="shared" si="24"/>
        <v>26.6</v>
      </c>
      <c r="O590" s="97">
        <f t="shared" si="23"/>
        <v>17.7333333333333</v>
      </c>
      <c r="P590" s="77" t="s">
        <v>541</v>
      </c>
      <c r="Q590" s="77" t="s">
        <v>133</v>
      </c>
    </row>
    <row r="591" ht="15" spans="1:17">
      <c r="A591" s="404" t="s">
        <v>30</v>
      </c>
      <c r="B591" s="22">
        <f>SUBTOTAL(3,$C$5:C591)</f>
        <v>587</v>
      </c>
      <c r="C591" s="76" t="s">
        <v>744</v>
      </c>
      <c r="D591" s="77" t="s">
        <v>1352</v>
      </c>
      <c r="E591" s="77" t="s">
        <v>1357</v>
      </c>
      <c r="F591" s="77" t="s">
        <v>1358</v>
      </c>
      <c r="G591" s="77" t="s">
        <v>1353</v>
      </c>
      <c r="H591" s="77">
        <v>9876201647</v>
      </c>
      <c r="I591" s="76" t="s">
        <v>820</v>
      </c>
      <c r="J591" s="96" t="s">
        <v>1360</v>
      </c>
      <c r="K591" s="97">
        <v>8.6</v>
      </c>
      <c r="L591" s="97">
        <v>8.7</v>
      </c>
      <c r="M591" s="97">
        <v>8.4</v>
      </c>
      <c r="N591" s="97">
        <f t="shared" si="24"/>
        <v>25.7</v>
      </c>
      <c r="O591" s="97">
        <f t="shared" si="23"/>
        <v>17.1333333333333</v>
      </c>
      <c r="P591" s="77" t="s">
        <v>541</v>
      </c>
      <c r="Q591" s="77" t="s">
        <v>133</v>
      </c>
    </row>
    <row r="592" ht="15" spans="1:17">
      <c r="A592" s="404" t="s">
        <v>30</v>
      </c>
      <c r="B592" s="22">
        <f>SUBTOTAL(3,$C$5:C592)</f>
        <v>588</v>
      </c>
      <c r="C592" s="76" t="s">
        <v>744</v>
      </c>
      <c r="D592" s="77" t="s">
        <v>744</v>
      </c>
      <c r="E592" s="77" t="s">
        <v>1361</v>
      </c>
      <c r="F592" s="77" t="s">
        <v>1362</v>
      </c>
      <c r="G592" s="77" t="s">
        <v>1363</v>
      </c>
      <c r="H592" s="77">
        <v>9855436488</v>
      </c>
      <c r="I592" s="76" t="s">
        <v>102</v>
      </c>
      <c r="J592" s="117" t="s">
        <v>1364</v>
      </c>
      <c r="K592" s="97">
        <v>8.8</v>
      </c>
      <c r="L592" s="97">
        <v>9.25</v>
      </c>
      <c r="M592" s="97">
        <v>10.75</v>
      </c>
      <c r="N592" s="97">
        <f t="shared" si="24"/>
        <v>28.8</v>
      </c>
      <c r="O592" s="97">
        <f t="shared" si="23"/>
        <v>19.2</v>
      </c>
      <c r="P592" s="77" t="s">
        <v>541</v>
      </c>
      <c r="Q592" s="77" t="s">
        <v>133</v>
      </c>
    </row>
    <row r="593" ht="15" spans="1:17">
      <c r="A593" s="404" t="s">
        <v>30</v>
      </c>
      <c r="B593" s="22">
        <f>SUBTOTAL(3,$C$5:C593)</f>
        <v>589</v>
      </c>
      <c r="C593" s="76" t="s">
        <v>744</v>
      </c>
      <c r="D593" s="77" t="s">
        <v>744</v>
      </c>
      <c r="E593" s="77" t="s">
        <v>1361</v>
      </c>
      <c r="F593" s="77" t="s">
        <v>1362</v>
      </c>
      <c r="G593" s="77" t="s">
        <v>1363</v>
      </c>
      <c r="H593" s="77">
        <v>9855436488</v>
      </c>
      <c r="I593" s="76" t="s">
        <v>1365</v>
      </c>
      <c r="J593" s="96" t="s">
        <v>1366</v>
      </c>
      <c r="K593" s="469">
        <v>7.5</v>
      </c>
      <c r="L593" s="469">
        <v>8.1</v>
      </c>
      <c r="M593" s="469">
        <v>7.1</v>
      </c>
      <c r="N593" s="97">
        <f t="shared" si="24"/>
        <v>22.7</v>
      </c>
      <c r="O593" s="97">
        <f t="shared" si="23"/>
        <v>15.1333333333333</v>
      </c>
      <c r="P593" s="77" t="s">
        <v>541</v>
      </c>
      <c r="Q593" s="77" t="s">
        <v>133</v>
      </c>
    </row>
    <row r="594" ht="15" spans="1:17">
      <c r="A594" s="404" t="s">
        <v>30</v>
      </c>
      <c r="B594" s="22">
        <f>SUBTOTAL(3,$C$5:C594)</f>
        <v>590</v>
      </c>
      <c r="C594" s="76" t="s">
        <v>744</v>
      </c>
      <c r="D594" s="77" t="s">
        <v>744</v>
      </c>
      <c r="E594" s="77" t="s">
        <v>1367</v>
      </c>
      <c r="F594" s="77" t="s">
        <v>1368</v>
      </c>
      <c r="G594" s="77" t="s">
        <v>1363</v>
      </c>
      <c r="H594" s="77">
        <v>9914766903</v>
      </c>
      <c r="I594" s="76" t="s">
        <v>102</v>
      </c>
      <c r="J594" s="143" t="s">
        <v>1369</v>
      </c>
      <c r="K594" s="469">
        <v>9.5</v>
      </c>
      <c r="L594" s="469">
        <v>10.7</v>
      </c>
      <c r="M594" s="469">
        <v>10.3</v>
      </c>
      <c r="N594" s="97">
        <f t="shared" si="24"/>
        <v>30.5</v>
      </c>
      <c r="O594" s="97">
        <f t="shared" si="23"/>
        <v>20.3333333333333</v>
      </c>
      <c r="P594" s="77" t="s">
        <v>541</v>
      </c>
      <c r="Q594" s="77" t="s">
        <v>133</v>
      </c>
    </row>
    <row r="595" ht="15" spans="1:17">
      <c r="A595" s="404" t="s">
        <v>30</v>
      </c>
      <c r="B595" s="22">
        <f>SUBTOTAL(3,$C$5:C595)</f>
        <v>591</v>
      </c>
      <c r="C595" s="76" t="s">
        <v>744</v>
      </c>
      <c r="D595" s="77" t="s">
        <v>1370</v>
      </c>
      <c r="E595" s="77" t="s">
        <v>1371</v>
      </c>
      <c r="F595" s="77" t="s">
        <v>1372</v>
      </c>
      <c r="G595" s="77" t="s">
        <v>1373</v>
      </c>
      <c r="H595" s="77">
        <v>8437317700</v>
      </c>
      <c r="I595" s="76" t="s">
        <v>102</v>
      </c>
      <c r="J595" s="96" t="s">
        <v>1374</v>
      </c>
      <c r="K595" s="469">
        <v>9.2</v>
      </c>
      <c r="L595" s="469">
        <v>9.25</v>
      </c>
      <c r="M595" s="469">
        <v>9.1</v>
      </c>
      <c r="N595" s="97">
        <f t="shared" si="24"/>
        <v>27.55</v>
      </c>
      <c r="O595" s="97">
        <f t="shared" si="23"/>
        <v>18.3666666666667</v>
      </c>
      <c r="P595" s="77" t="s">
        <v>541</v>
      </c>
      <c r="Q595" s="77" t="s">
        <v>133</v>
      </c>
    </row>
    <row r="596" ht="15" spans="1:17">
      <c r="A596" s="404" t="s">
        <v>30</v>
      </c>
      <c r="B596" s="22">
        <f>SUBTOTAL(3,$C$5:C596)</f>
        <v>592</v>
      </c>
      <c r="C596" s="76" t="s">
        <v>744</v>
      </c>
      <c r="D596" s="76" t="s">
        <v>1370</v>
      </c>
      <c r="E596" s="468" t="s">
        <v>1361</v>
      </c>
      <c r="F596" s="468" t="s">
        <v>1375</v>
      </c>
      <c r="G596" s="76" t="s">
        <v>1376</v>
      </c>
      <c r="H596" s="468">
        <v>9465433210</v>
      </c>
      <c r="I596" s="468" t="s">
        <v>102</v>
      </c>
      <c r="J596" s="143" t="s">
        <v>1377</v>
      </c>
      <c r="K596" s="97">
        <v>9.4</v>
      </c>
      <c r="L596" s="97">
        <v>9.65</v>
      </c>
      <c r="M596" s="97">
        <v>9.7</v>
      </c>
      <c r="N596" s="97">
        <f t="shared" si="24"/>
        <v>28.75</v>
      </c>
      <c r="O596" s="97">
        <f t="shared" si="23"/>
        <v>19.1666666666667</v>
      </c>
      <c r="P596" s="77" t="s">
        <v>541</v>
      </c>
      <c r="Q596" s="77" t="s">
        <v>133</v>
      </c>
    </row>
    <row r="597" ht="15" spans="1:17">
      <c r="A597" s="404" t="s">
        <v>30</v>
      </c>
      <c r="B597" s="22">
        <f>SUBTOTAL(3,$C$5:C597)</f>
        <v>593</v>
      </c>
      <c r="C597" s="76" t="s">
        <v>744</v>
      </c>
      <c r="D597" s="77" t="s">
        <v>1370</v>
      </c>
      <c r="E597" s="77" t="s">
        <v>1378</v>
      </c>
      <c r="F597" s="77" t="s">
        <v>1379</v>
      </c>
      <c r="G597" s="77" t="s">
        <v>1380</v>
      </c>
      <c r="H597" s="77">
        <v>9876498798</v>
      </c>
      <c r="I597" s="76" t="s">
        <v>1381</v>
      </c>
      <c r="J597" s="143" t="s">
        <v>1382</v>
      </c>
      <c r="K597" s="469">
        <v>23.85</v>
      </c>
      <c r="L597" s="469">
        <v>24.1</v>
      </c>
      <c r="M597" s="469">
        <v>23.6</v>
      </c>
      <c r="N597" s="97">
        <f t="shared" si="24"/>
        <v>71.55</v>
      </c>
      <c r="O597" s="97">
        <f t="shared" si="23"/>
        <v>47.7</v>
      </c>
      <c r="P597" s="77" t="s">
        <v>541</v>
      </c>
      <c r="Q597" s="77" t="s">
        <v>133</v>
      </c>
    </row>
    <row r="598" ht="15" spans="1:17">
      <c r="A598" s="404" t="s">
        <v>30</v>
      </c>
      <c r="B598" s="22">
        <f>SUBTOTAL(3,$C$5:C598)</f>
        <v>594</v>
      </c>
      <c r="C598" s="76" t="s">
        <v>744</v>
      </c>
      <c r="D598" s="77" t="s">
        <v>1370</v>
      </c>
      <c r="E598" s="77" t="s">
        <v>1383</v>
      </c>
      <c r="F598" s="77" t="s">
        <v>1384</v>
      </c>
      <c r="G598" s="77" t="s">
        <v>1380</v>
      </c>
      <c r="H598" s="77">
        <v>6239517725</v>
      </c>
      <c r="I598" s="468" t="s">
        <v>102</v>
      </c>
      <c r="J598" s="96" t="s">
        <v>1385</v>
      </c>
      <c r="K598" s="97">
        <v>9.55</v>
      </c>
      <c r="L598" s="97">
        <v>9.45</v>
      </c>
      <c r="M598" s="97">
        <v>9.6</v>
      </c>
      <c r="N598" s="97">
        <f t="shared" si="24"/>
        <v>28.6</v>
      </c>
      <c r="O598" s="97">
        <f t="shared" si="23"/>
        <v>19.0666666666667</v>
      </c>
      <c r="P598" s="77" t="s">
        <v>541</v>
      </c>
      <c r="Q598" s="77" t="s">
        <v>133</v>
      </c>
    </row>
    <row r="599" ht="15" spans="1:17">
      <c r="A599" s="404" t="s">
        <v>30</v>
      </c>
      <c r="B599" s="22">
        <f>SUBTOTAL(3,$C$5:C599)</f>
        <v>595</v>
      </c>
      <c r="C599" s="76" t="s">
        <v>744</v>
      </c>
      <c r="D599" s="77" t="s">
        <v>1370</v>
      </c>
      <c r="E599" s="77" t="s">
        <v>1386</v>
      </c>
      <c r="F599" s="77" t="s">
        <v>1378</v>
      </c>
      <c r="G599" s="77" t="s">
        <v>1380</v>
      </c>
      <c r="H599" s="77">
        <v>9501907009</v>
      </c>
      <c r="I599" s="76" t="s">
        <v>102</v>
      </c>
      <c r="J599" s="96" t="s">
        <v>1387</v>
      </c>
      <c r="K599" s="97">
        <v>7.9</v>
      </c>
      <c r="L599" s="97">
        <v>8.2</v>
      </c>
      <c r="M599" s="97">
        <v>8.15</v>
      </c>
      <c r="N599" s="97">
        <f t="shared" si="24"/>
        <v>24.25</v>
      </c>
      <c r="O599" s="97">
        <f t="shared" si="23"/>
        <v>16.1666666666667</v>
      </c>
      <c r="P599" s="77" t="s">
        <v>541</v>
      </c>
      <c r="Q599" s="77" t="s">
        <v>133</v>
      </c>
    </row>
    <row r="600" ht="15" spans="1:17">
      <c r="A600" s="404" t="s">
        <v>30</v>
      </c>
      <c r="B600" s="22">
        <f>SUBTOTAL(3,$C$5:C600)</f>
        <v>596</v>
      </c>
      <c r="C600" s="134" t="s">
        <v>815</v>
      </c>
      <c r="D600" s="77" t="s">
        <v>835</v>
      </c>
      <c r="E600" s="77" t="s">
        <v>1388</v>
      </c>
      <c r="F600" s="77" t="s">
        <v>1389</v>
      </c>
      <c r="G600" s="77" t="s">
        <v>1390</v>
      </c>
      <c r="H600" s="77">
        <v>8264966255</v>
      </c>
      <c r="I600" s="77" t="s">
        <v>244</v>
      </c>
      <c r="J600" s="96" t="s">
        <v>1391</v>
      </c>
      <c r="K600" s="469">
        <v>8.15</v>
      </c>
      <c r="L600" s="469">
        <v>7.92</v>
      </c>
      <c r="M600" s="469">
        <v>7.7</v>
      </c>
      <c r="N600" s="97">
        <f>SUBTOTAL(9,K600:M600)</f>
        <v>23.77</v>
      </c>
      <c r="O600" s="97">
        <f t="shared" si="23"/>
        <v>15.8466666666667</v>
      </c>
      <c r="P600" s="77" t="s">
        <v>1392</v>
      </c>
      <c r="Q600" s="77" t="s">
        <v>133</v>
      </c>
    </row>
    <row r="601" ht="15" spans="1:17">
      <c r="A601" s="404" t="s">
        <v>30</v>
      </c>
      <c r="B601" s="22">
        <f>SUBTOTAL(3,$C$5:C601)</f>
        <v>597</v>
      </c>
      <c r="C601" s="134" t="s">
        <v>815</v>
      </c>
      <c r="D601" s="77" t="s">
        <v>835</v>
      </c>
      <c r="E601" s="77" t="s">
        <v>1388</v>
      </c>
      <c r="F601" s="77" t="s">
        <v>1389</v>
      </c>
      <c r="G601" s="77" t="s">
        <v>1390</v>
      </c>
      <c r="H601" s="77">
        <v>8264966255</v>
      </c>
      <c r="I601" s="77" t="s">
        <v>244</v>
      </c>
      <c r="J601" s="96" t="s">
        <v>1393</v>
      </c>
      <c r="K601" s="469">
        <v>6.94</v>
      </c>
      <c r="L601" s="469">
        <v>7.71</v>
      </c>
      <c r="M601" s="469">
        <v>6.87</v>
      </c>
      <c r="N601" s="97">
        <f t="shared" ref="N601:N616" si="25">SUBTOTAL(9,K601:M601)</f>
        <v>21.52</v>
      </c>
      <c r="O601" s="97">
        <f t="shared" si="23"/>
        <v>14.3466666666667</v>
      </c>
      <c r="P601" s="77" t="s">
        <v>1392</v>
      </c>
      <c r="Q601" s="77" t="s">
        <v>133</v>
      </c>
    </row>
    <row r="602" ht="15" spans="1:17">
      <c r="A602" s="404" t="s">
        <v>30</v>
      </c>
      <c r="B602" s="22">
        <f>SUBTOTAL(3,$C$5:C602)</f>
        <v>598</v>
      </c>
      <c r="C602" s="134" t="s">
        <v>815</v>
      </c>
      <c r="D602" s="77" t="s">
        <v>842</v>
      </c>
      <c r="E602" s="77" t="s">
        <v>1394</v>
      </c>
      <c r="F602" s="77" t="s">
        <v>1395</v>
      </c>
      <c r="G602" s="77" t="s">
        <v>845</v>
      </c>
      <c r="H602" s="77">
        <v>8307287480</v>
      </c>
      <c r="I602" s="468" t="s">
        <v>1396</v>
      </c>
      <c r="J602" s="96">
        <v>160037073988</v>
      </c>
      <c r="K602" s="97">
        <v>1.65</v>
      </c>
      <c r="L602" s="97">
        <v>1.82</v>
      </c>
      <c r="M602" s="97">
        <v>1.68</v>
      </c>
      <c r="N602" s="97">
        <f t="shared" si="25"/>
        <v>5.15</v>
      </c>
      <c r="O602" s="97">
        <f t="shared" si="23"/>
        <v>3.43333333333333</v>
      </c>
      <c r="P602" s="77" t="s">
        <v>1397</v>
      </c>
      <c r="Q602" s="77" t="s">
        <v>133</v>
      </c>
    </row>
    <row r="603" ht="15" spans="1:17">
      <c r="A603" s="404" t="s">
        <v>30</v>
      </c>
      <c r="B603" s="22">
        <f>SUBTOTAL(3,$C$5:C603)</f>
        <v>599</v>
      </c>
      <c r="C603" s="134" t="s">
        <v>815</v>
      </c>
      <c r="D603" s="77" t="s">
        <v>842</v>
      </c>
      <c r="E603" s="77" t="s">
        <v>1398</v>
      </c>
      <c r="F603" s="77" t="s">
        <v>837</v>
      </c>
      <c r="G603" s="77" t="s">
        <v>845</v>
      </c>
      <c r="H603" s="77">
        <v>9356671911</v>
      </c>
      <c r="I603" s="468" t="s">
        <v>1399</v>
      </c>
      <c r="J603" s="470">
        <v>160037073682</v>
      </c>
      <c r="K603" s="471">
        <v>1.69</v>
      </c>
      <c r="L603" s="471">
        <v>1.8</v>
      </c>
      <c r="M603" s="471">
        <v>1.75</v>
      </c>
      <c r="N603" s="97">
        <f t="shared" si="25"/>
        <v>5.24</v>
      </c>
      <c r="O603" s="97">
        <f t="shared" si="23"/>
        <v>3.49333333333333</v>
      </c>
      <c r="P603" s="77" t="s">
        <v>1397</v>
      </c>
      <c r="Q603" s="77" t="s">
        <v>133</v>
      </c>
    </row>
    <row r="604" ht="15" spans="1:17">
      <c r="A604" s="404" t="s">
        <v>30</v>
      </c>
      <c r="B604" s="22">
        <f>SUBTOTAL(3,$C$5:C604)</f>
        <v>600</v>
      </c>
      <c r="C604" s="134" t="s">
        <v>815</v>
      </c>
      <c r="D604" s="77" t="s">
        <v>842</v>
      </c>
      <c r="E604" s="77" t="s">
        <v>1398</v>
      </c>
      <c r="F604" s="77" t="s">
        <v>837</v>
      </c>
      <c r="G604" s="77" t="s">
        <v>845</v>
      </c>
      <c r="H604" s="77">
        <v>9356671911</v>
      </c>
      <c r="I604" s="468" t="s">
        <v>1396</v>
      </c>
      <c r="J604" s="470">
        <v>160037073647</v>
      </c>
      <c r="K604" s="471">
        <v>2.4</v>
      </c>
      <c r="L604" s="471">
        <v>2.55</v>
      </c>
      <c r="M604" s="471">
        <v>2.45</v>
      </c>
      <c r="N604" s="97">
        <f t="shared" si="25"/>
        <v>7.4</v>
      </c>
      <c r="O604" s="97">
        <f t="shared" si="23"/>
        <v>4.93333333333333</v>
      </c>
      <c r="P604" s="77" t="s">
        <v>1397</v>
      </c>
      <c r="Q604" s="77" t="s">
        <v>133</v>
      </c>
    </row>
    <row r="605" ht="15" spans="1:17">
      <c r="A605" s="404" t="s">
        <v>30</v>
      </c>
      <c r="B605" s="22">
        <f>SUBTOTAL(3,$C$5:C605)</f>
        <v>601</v>
      </c>
      <c r="C605" s="134" t="s">
        <v>815</v>
      </c>
      <c r="D605" s="77" t="s">
        <v>1400</v>
      </c>
      <c r="E605" s="77" t="s">
        <v>1401</v>
      </c>
      <c r="F605" s="77" t="s">
        <v>1026</v>
      </c>
      <c r="G605" s="77" t="s">
        <v>1400</v>
      </c>
      <c r="H605" s="77">
        <v>9478673663</v>
      </c>
      <c r="I605" s="468" t="s">
        <v>244</v>
      </c>
      <c r="J605" s="470">
        <v>130008228608</v>
      </c>
      <c r="K605" s="471">
        <v>8.64</v>
      </c>
      <c r="L605" s="471">
        <v>9.085</v>
      </c>
      <c r="M605" s="471">
        <v>8.475</v>
      </c>
      <c r="N605" s="97">
        <f t="shared" si="25"/>
        <v>26.2</v>
      </c>
      <c r="O605" s="97">
        <f t="shared" si="23"/>
        <v>17.4666666666667</v>
      </c>
      <c r="P605" s="77" t="s">
        <v>37</v>
      </c>
      <c r="Q605" s="77" t="s">
        <v>133</v>
      </c>
    </row>
    <row r="606" ht="15" spans="1:17">
      <c r="A606" s="404" t="s">
        <v>30</v>
      </c>
      <c r="B606" s="22">
        <f>SUBTOTAL(3,$C$5:C606)</f>
        <v>602</v>
      </c>
      <c r="C606" s="134" t="s">
        <v>815</v>
      </c>
      <c r="D606" s="77" t="s">
        <v>1402</v>
      </c>
      <c r="E606" s="77" t="s">
        <v>1403</v>
      </c>
      <c r="F606" s="77" t="s">
        <v>1235</v>
      </c>
      <c r="G606" s="77" t="s">
        <v>1404</v>
      </c>
      <c r="H606" s="77" t="s">
        <v>1405</v>
      </c>
      <c r="I606" s="468" t="s">
        <v>102</v>
      </c>
      <c r="J606" s="470">
        <v>160037073000</v>
      </c>
      <c r="K606" s="471">
        <v>11.25</v>
      </c>
      <c r="L606" s="471">
        <v>11.86</v>
      </c>
      <c r="M606" s="471">
        <v>11.06</v>
      </c>
      <c r="N606" s="97">
        <f t="shared" si="25"/>
        <v>34.17</v>
      </c>
      <c r="O606" s="97">
        <f t="shared" ref="O606:O612" si="26">N606*2/3</f>
        <v>22.78</v>
      </c>
      <c r="P606" s="77" t="s">
        <v>118</v>
      </c>
      <c r="Q606" s="77" t="s">
        <v>133</v>
      </c>
    </row>
    <row r="607" ht="15" spans="1:17">
      <c r="A607" s="404" t="s">
        <v>30</v>
      </c>
      <c r="B607" s="22">
        <f>SUBTOTAL(3,$C$5:C607)</f>
        <v>603</v>
      </c>
      <c r="C607" s="134" t="s">
        <v>815</v>
      </c>
      <c r="D607" s="77" t="s">
        <v>1402</v>
      </c>
      <c r="E607" s="77" t="s">
        <v>1403</v>
      </c>
      <c r="F607" s="77" t="s">
        <v>1235</v>
      </c>
      <c r="G607" s="77" t="s">
        <v>1404</v>
      </c>
      <c r="H607" s="77" t="s">
        <v>1405</v>
      </c>
      <c r="I607" s="468" t="s">
        <v>102</v>
      </c>
      <c r="J607" s="470">
        <v>130007246615</v>
      </c>
      <c r="K607" s="471">
        <v>10.95</v>
      </c>
      <c r="L607" s="471">
        <v>13.12</v>
      </c>
      <c r="M607" s="471">
        <v>13.11</v>
      </c>
      <c r="N607" s="97">
        <f t="shared" si="25"/>
        <v>37.18</v>
      </c>
      <c r="O607" s="97">
        <f t="shared" si="26"/>
        <v>24.7866666666667</v>
      </c>
      <c r="P607" s="77" t="s">
        <v>118</v>
      </c>
      <c r="Q607" s="77" t="s">
        <v>133</v>
      </c>
    </row>
    <row r="608" ht="15" spans="1:17">
      <c r="A608" s="404" t="s">
        <v>30</v>
      </c>
      <c r="B608" s="22">
        <f>SUBTOTAL(3,$C$5:C608)</f>
        <v>604</v>
      </c>
      <c r="C608" s="134" t="s">
        <v>815</v>
      </c>
      <c r="D608" s="77" t="s">
        <v>1402</v>
      </c>
      <c r="E608" s="77" t="s">
        <v>1406</v>
      </c>
      <c r="F608" s="77" t="s">
        <v>1407</v>
      </c>
      <c r="G608" s="77" t="s">
        <v>1408</v>
      </c>
      <c r="H608" s="77" t="s">
        <v>1409</v>
      </c>
      <c r="I608" s="468" t="s">
        <v>102</v>
      </c>
      <c r="J608" s="470">
        <v>130008233355</v>
      </c>
      <c r="K608" s="471">
        <v>8.7</v>
      </c>
      <c r="L608" s="471">
        <v>9.532</v>
      </c>
      <c r="M608" s="471">
        <v>8.7</v>
      </c>
      <c r="N608" s="97">
        <f t="shared" si="25"/>
        <v>26.932</v>
      </c>
      <c r="O608" s="97">
        <f t="shared" si="26"/>
        <v>17.9546666666667</v>
      </c>
      <c r="P608" s="77" t="s">
        <v>118</v>
      </c>
      <c r="Q608" s="77" t="s">
        <v>133</v>
      </c>
    </row>
    <row r="609" ht="15" spans="1:17">
      <c r="A609" s="404" t="s">
        <v>30</v>
      </c>
      <c r="B609" s="22">
        <f>SUBTOTAL(3,$C$5:C609)</f>
        <v>605</v>
      </c>
      <c r="C609" s="134" t="s">
        <v>815</v>
      </c>
      <c r="D609" s="77" t="s">
        <v>1402</v>
      </c>
      <c r="E609" s="77" t="s">
        <v>106</v>
      </c>
      <c r="F609" s="77" t="s">
        <v>1410</v>
      </c>
      <c r="G609" s="77" t="s">
        <v>1402</v>
      </c>
      <c r="H609" s="77" t="s">
        <v>1411</v>
      </c>
      <c r="I609" s="468" t="s">
        <v>68</v>
      </c>
      <c r="J609" s="470">
        <v>130015591100</v>
      </c>
      <c r="K609" s="471">
        <v>25.15</v>
      </c>
      <c r="L609" s="471">
        <v>24.96</v>
      </c>
      <c r="M609" s="471">
        <v>24.825</v>
      </c>
      <c r="N609" s="97">
        <f t="shared" si="25"/>
        <v>74.935</v>
      </c>
      <c r="O609" s="97">
        <f t="shared" si="26"/>
        <v>49.9566666666667</v>
      </c>
      <c r="P609" s="77" t="s">
        <v>118</v>
      </c>
      <c r="Q609" s="77" t="s">
        <v>110</v>
      </c>
    </row>
    <row r="610" ht="15" spans="1:17">
      <c r="A610" s="404" t="s">
        <v>30</v>
      </c>
      <c r="B610" s="22">
        <f>SUBTOTAL(3,$C$5:C610)</f>
        <v>606</v>
      </c>
      <c r="C610" s="134" t="s">
        <v>815</v>
      </c>
      <c r="D610" s="77" t="s">
        <v>1402</v>
      </c>
      <c r="E610" s="77" t="s">
        <v>106</v>
      </c>
      <c r="F610" s="77" t="s">
        <v>1410</v>
      </c>
      <c r="G610" s="77" t="s">
        <v>1402</v>
      </c>
      <c r="H610" s="77" t="s">
        <v>1411</v>
      </c>
      <c r="I610" s="468" t="s">
        <v>68</v>
      </c>
      <c r="J610" s="470">
        <v>130015591007</v>
      </c>
      <c r="K610" s="471">
        <v>25.18</v>
      </c>
      <c r="L610" s="471">
        <v>24.72</v>
      </c>
      <c r="M610" s="471">
        <v>24.96</v>
      </c>
      <c r="N610" s="97">
        <f t="shared" si="25"/>
        <v>74.86</v>
      </c>
      <c r="O610" s="97">
        <f t="shared" si="26"/>
        <v>49.9066666666667</v>
      </c>
      <c r="P610" s="77" t="s">
        <v>118</v>
      </c>
      <c r="Q610" s="77" t="s">
        <v>110</v>
      </c>
    </row>
    <row r="611" ht="15" spans="1:17">
      <c r="A611" s="404" t="s">
        <v>30</v>
      </c>
      <c r="B611" s="22">
        <f>SUBTOTAL(3,$C$5:C611)</f>
        <v>607</v>
      </c>
      <c r="C611" s="134" t="s">
        <v>815</v>
      </c>
      <c r="D611" s="77" t="s">
        <v>1402</v>
      </c>
      <c r="E611" s="77" t="s">
        <v>106</v>
      </c>
      <c r="F611" s="77" t="s">
        <v>1410</v>
      </c>
      <c r="G611" s="77" t="s">
        <v>1402</v>
      </c>
      <c r="H611" s="77" t="s">
        <v>1411</v>
      </c>
      <c r="I611" s="76" t="s">
        <v>68</v>
      </c>
      <c r="J611" s="472">
        <v>130015591111</v>
      </c>
      <c r="K611" s="473">
        <v>25.975</v>
      </c>
      <c r="L611" s="473">
        <v>25.65</v>
      </c>
      <c r="M611" s="473">
        <v>25.9</v>
      </c>
      <c r="N611" s="97">
        <f t="shared" si="25"/>
        <v>77.525</v>
      </c>
      <c r="O611" s="97">
        <f t="shared" si="26"/>
        <v>51.6833333333333</v>
      </c>
      <c r="P611" s="77" t="s">
        <v>118</v>
      </c>
      <c r="Q611" s="77" t="s">
        <v>110</v>
      </c>
    </row>
    <row r="612" ht="15" spans="1:17">
      <c r="A612" s="404" t="s">
        <v>30</v>
      </c>
      <c r="B612" s="22">
        <f>SUBTOTAL(3,$C$5:C612)</f>
        <v>608</v>
      </c>
      <c r="C612" s="134" t="s">
        <v>815</v>
      </c>
      <c r="D612" s="77" t="s">
        <v>1412</v>
      </c>
      <c r="E612" s="77" t="s">
        <v>727</v>
      </c>
      <c r="F612" s="77" t="s">
        <v>924</v>
      </c>
      <c r="G612" s="77" t="s">
        <v>1413</v>
      </c>
      <c r="H612" s="77" t="s">
        <v>1414</v>
      </c>
      <c r="I612" s="76" t="s">
        <v>102</v>
      </c>
      <c r="J612" s="143">
        <v>130012786318</v>
      </c>
      <c r="K612" s="469">
        <v>8.5</v>
      </c>
      <c r="L612" s="469">
        <v>9.4</v>
      </c>
      <c r="M612" s="469">
        <v>8.4</v>
      </c>
      <c r="N612" s="97">
        <f t="shared" si="25"/>
        <v>26.3</v>
      </c>
      <c r="O612" s="97">
        <f t="shared" si="26"/>
        <v>17.5333333333333</v>
      </c>
      <c r="P612" s="77" t="s">
        <v>118</v>
      </c>
      <c r="Q612" s="77" t="s">
        <v>133</v>
      </c>
    </row>
    <row r="613" ht="15" spans="1:17">
      <c r="A613" s="404" t="s">
        <v>30</v>
      </c>
      <c r="B613" s="22">
        <f>SUBTOTAL(3,$C$5:C613)</f>
        <v>609</v>
      </c>
      <c r="C613" s="134" t="s">
        <v>815</v>
      </c>
      <c r="D613" s="77" t="s">
        <v>823</v>
      </c>
      <c r="E613" s="77" t="s">
        <v>1415</v>
      </c>
      <c r="F613" s="77" t="s">
        <v>1416</v>
      </c>
      <c r="G613" s="77" t="s">
        <v>826</v>
      </c>
      <c r="H613" s="77">
        <v>9877281607</v>
      </c>
      <c r="I613" s="468" t="s">
        <v>102</v>
      </c>
      <c r="J613" s="96" t="s">
        <v>1417</v>
      </c>
      <c r="K613" s="97"/>
      <c r="L613" s="97"/>
      <c r="M613" s="97"/>
      <c r="N613" s="97">
        <f t="shared" si="25"/>
        <v>0</v>
      </c>
      <c r="O613" s="97">
        <v>16.8</v>
      </c>
      <c r="P613" s="77" t="s">
        <v>1418</v>
      </c>
      <c r="Q613" s="77" t="s">
        <v>133</v>
      </c>
    </row>
    <row r="614" ht="15" spans="1:17">
      <c r="A614" s="404" t="s">
        <v>30</v>
      </c>
      <c r="B614" s="22">
        <f>SUBTOTAL(3,$C$5:C614)</f>
        <v>610</v>
      </c>
      <c r="C614" s="134" t="s">
        <v>815</v>
      </c>
      <c r="D614" s="76" t="s">
        <v>823</v>
      </c>
      <c r="E614" s="77" t="s">
        <v>1415</v>
      </c>
      <c r="F614" s="77" t="s">
        <v>1416</v>
      </c>
      <c r="G614" s="76" t="s">
        <v>826</v>
      </c>
      <c r="H614" s="77">
        <v>9877281607</v>
      </c>
      <c r="I614" s="76" t="s">
        <v>102</v>
      </c>
      <c r="J614" s="117" t="s">
        <v>1419</v>
      </c>
      <c r="K614" s="97"/>
      <c r="L614" s="97"/>
      <c r="M614" s="97"/>
      <c r="N614" s="97">
        <f t="shared" si="25"/>
        <v>0</v>
      </c>
      <c r="O614" s="97">
        <v>15.86</v>
      </c>
      <c r="P614" s="77" t="s">
        <v>1418</v>
      </c>
      <c r="Q614" s="77" t="s">
        <v>133</v>
      </c>
    </row>
    <row r="615" ht="15" spans="1:17">
      <c r="A615" s="404" t="s">
        <v>30</v>
      </c>
      <c r="B615" s="22">
        <f>SUBTOTAL(3,$C$5:C615)</f>
        <v>611</v>
      </c>
      <c r="C615" s="134" t="s">
        <v>815</v>
      </c>
      <c r="D615" s="77" t="s">
        <v>830</v>
      </c>
      <c r="E615" s="77" t="s">
        <v>1420</v>
      </c>
      <c r="F615" s="77" t="s">
        <v>1053</v>
      </c>
      <c r="G615" s="77" t="s">
        <v>1421</v>
      </c>
      <c r="H615" s="77">
        <v>9463755706</v>
      </c>
      <c r="I615" s="468" t="s">
        <v>102</v>
      </c>
      <c r="J615" s="96" t="s">
        <v>1422</v>
      </c>
      <c r="K615" s="97"/>
      <c r="L615" s="97"/>
      <c r="M615" s="97"/>
      <c r="N615" s="97">
        <f t="shared" si="25"/>
        <v>0</v>
      </c>
      <c r="O615" s="97">
        <v>14.6</v>
      </c>
      <c r="P615" s="77" t="s">
        <v>1418</v>
      </c>
      <c r="Q615" s="77" t="s">
        <v>133</v>
      </c>
    </row>
    <row r="616" ht="15" spans="1:17">
      <c r="A616" s="404" t="s">
        <v>30</v>
      </c>
      <c r="B616" s="22">
        <f>SUBTOTAL(3,$C$5:C616)</f>
        <v>612</v>
      </c>
      <c r="C616" s="134" t="s">
        <v>815</v>
      </c>
      <c r="D616" s="77" t="s">
        <v>830</v>
      </c>
      <c r="E616" s="77" t="s">
        <v>1423</v>
      </c>
      <c r="F616" s="77" t="s">
        <v>187</v>
      </c>
      <c r="G616" s="77" t="s">
        <v>1421</v>
      </c>
      <c r="H616" s="77">
        <v>9463257299</v>
      </c>
      <c r="I616" s="468" t="s">
        <v>102</v>
      </c>
      <c r="J616" s="96" t="s">
        <v>1424</v>
      </c>
      <c r="K616" s="97"/>
      <c r="L616" s="97"/>
      <c r="M616" s="97"/>
      <c r="N616" s="97">
        <f t="shared" si="25"/>
        <v>0</v>
      </c>
      <c r="O616" s="97">
        <v>14.2</v>
      </c>
      <c r="P616" s="77" t="s">
        <v>1418</v>
      </c>
      <c r="Q616" s="77" t="s">
        <v>133</v>
      </c>
    </row>
    <row r="617" ht="15" spans="1:17">
      <c r="A617" s="404" t="s">
        <v>30</v>
      </c>
      <c r="B617" s="22">
        <f>SUBTOTAL(3,$C$5:C617)</f>
        <v>613</v>
      </c>
      <c r="C617" s="76" t="s">
        <v>1425</v>
      </c>
      <c r="D617" s="525" t="s">
        <v>794</v>
      </c>
      <c r="E617" s="76" t="s">
        <v>801</v>
      </c>
      <c r="F617" s="77" t="s">
        <v>761</v>
      </c>
      <c r="G617" s="76" t="s">
        <v>1426</v>
      </c>
      <c r="H617" s="77">
        <v>9855817772</v>
      </c>
      <c r="I617" s="468" t="s">
        <v>321</v>
      </c>
      <c r="J617" s="470">
        <v>0</v>
      </c>
      <c r="K617" s="471">
        <v>15.9</v>
      </c>
      <c r="L617" s="471">
        <v>15.75</v>
      </c>
      <c r="M617" s="471">
        <v>16</v>
      </c>
      <c r="N617" s="97">
        <f t="shared" ref="N617:N628" si="27">SUM(K617:M617)</f>
        <v>47.65</v>
      </c>
      <c r="O617" s="97">
        <f t="shared" ref="O617:O680" si="28">N617*2/3</f>
        <v>31.7666666666667</v>
      </c>
      <c r="P617" s="77" t="s">
        <v>1427</v>
      </c>
      <c r="Q617" s="77" t="s">
        <v>110</v>
      </c>
    </row>
    <row r="618" ht="15" spans="1:17">
      <c r="A618" s="404" t="s">
        <v>30</v>
      </c>
      <c r="B618" s="22">
        <f>SUBTOTAL(3,$C$5:C618)</f>
        <v>614</v>
      </c>
      <c r="C618" s="76" t="s">
        <v>1425</v>
      </c>
      <c r="D618" s="525" t="s">
        <v>794</v>
      </c>
      <c r="E618" s="76" t="s">
        <v>801</v>
      </c>
      <c r="F618" s="77" t="s">
        <v>761</v>
      </c>
      <c r="G618" s="76" t="s">
        <v>1426</v>
      </c>
      <c r="H618" s="77">
        <v>9855817772</v>
      </c>
      <c r="I618" s="468" t="s">
        <v>321</v>
      </c>
      <c r="J618" s="472">
        <v>0</v>
      </c>
      <c r="K618" s="469">
        <v>12.9</v>
      </c>
      <c r="L618" s="469">
        <v>13</v>
      </c>
      <c r="M618" s="469">
        <v>12.8</v>
      </c>
      <c r="N618" s="97">
        <f t="shared" si="27"/>
        <v>38.7</v>
      </c>
      <c r="O618" s="97">
        <f t="shared" si="28"/>
        <v>25.8</v>
      </c>
      <c r="P618" s="77" t="s">
        <v>1427</v>
      </c>
      <c r="Q618" s="77" t="s">
        <v>110</v>
      </c>
    </row>
    <row r="619" ht="15" spans="1:17">
      <c r="A619" s="404" t="s">
        <v>30</v>
      </c>
      <c r="B619" s="22">
        <f>SUBTOTAL(3,$C$5:C619)</f>
        <v>615</v>
      </c>
      <c r="C619" s="76" t="s">
        <v>1425</v>
      </c>
      <c r="D619" s="525" t="s">
        <v>794</v>
      </c>
      <c r="E619" s="76" t="s">
        <v>801</v>
      </c>
      <c r="F619" s="77" t="s">
        <v>761</v>
      </c>
      <c r="G619" s="76" t="s">
        <v>1426</v>
      </c>
      <c r="H619" s="77">
        <v>9855817772</v>
      </c>
      <c r="I619" s="468" t="s">
        <v>321</v>
      </c>
      <c r="J619" s="126">
        <v>0</v>
      </c>
      <c r="K619" s="97">
        <v>12.9</v>
      </c>
      <c r="L619" s="97">
        <v>12.7</v>
      </c>
      <c r="M619" s="97">
        <v>12.95</v>
      </c>
      <c r="N619" s="97">
        <f t="shared" si="27"/>
        <v>38.55</v>
      </c>
      <c r="O619" s="97">
        <f t="shared" si="28"/>
        <v>25.7</v>
      </c>
      <c r="P619" s="77" t="s">
        <v>1427</v>
      </c>
      <c r="Q619" s="77" t="s">
        <v>110</v>
      </c>
    </row>
    <row r="620" ht="15" spans="1:17">
      <c r="A620" s="404" t="s">
        <v>30</v>
      </c>
      <c r="B620" s="22">
        <f>SUBTOTAL(3,$C$5:C620)</f>
        <v>616</v>
      </c>
      <c r="C620" s="76" t="s">
        <v>1425</v>
      </c>
      <c r="D620" s="525" t="s">
        <v>800</v>
      </c>
      <c r="E620" s="77" t="s">
        <v>489</v>
      </c>
      <c r="F620" s="77" t="s">
        <v>1428</v>
      </c>
      <c r="G620" s="76" t="s">
        <v>803</v>
      </c>
      <c r="H620" s="77">
        <v>9855253383</v>
      </c>
      <c r="I620" s="468" t="s">
        <v>321</v>
      </c>
      <c r="J620" s="126">
        <v>130008786990</v>
      </c>
      <c r="K620" s="97">
        <v>20.97</v>
      </c>
      <c r="L620" s="97">
        <v>20.8</v>
      </c>
      <c r="M620" s="97">
        <v>20.95</v>
      </c>
      <c r="N620" s="97">
        <f t="shared" si="27"/>
        <v>62.72</v>
      </c>
      <c r="O620" s="97">
        <f t="shared" si="28"/>
        <v>41.8133333333333</v>
      </c>
      <c r="P620" s="77" t="s">
        <v>1427</v>
      </c>
      <c r="Q620" s="77" t="s">
        <v>110</v>
      </c>
    </row>
    <row r="621" ht="15" spans="1:17">
      <c r="A621" s="404" t="s">
        <v>30</v>
      </c>
      <c r="B621" s="22">
        <f>SUBTOTAL(3,$C$5:C621)</f>
        <v>617</v>
      </c>
      <c r="C621" s="76" t="s">
        <v>1425</v>
      </c>
      <c r="D621" s="525" t="s">
        <v>800</v>
      </c>
      <c r="E621" s="77" t="s">
        <v>489</v>
      </c>
      <c r="F621" s="77" t="s">
        <v>1428</v>
      </c>
      <c r="G621" s="76" t="s">
        <v>803</v>
      </c>
      <c r="H621" s="77">
        <v>9855253383</v>
      </c>
      <c r="I621" s="468" t="s">
        <v>321</v>
      </c>
      <c r="J621" s="96">
        <v>130008786674</v>
      </c>
      <c r="K621" s="97">
        <v>20.95</v>
      </c>
      <c r="L621" s="97">
        <v>20.65</v>
      </c>
      <c r="M621" s="97">
        <v>20.75</v>
      </c>
      <c r="N621" s="97">
        <f t="shared" si="27"/>
        <v>62.35</v>
      </c>
      <c r="O621" s="97">
        <f t="shared" si="28"/>
        <v>41.5666666666667</v>
      </c>
      <c r="P621" s="77" t="s">
        <v>1427</v>
      </c>
      <c r="Q621" s="77" t="s">
        <v>110</v>
      </c>
    </row>
    <row r="622" ht="15" spans="1:17">
      <c r="A622" s="404" t="s">
        <v>30</v>
      </c>
      <c r="B622" s="22">
        <f>SUBTOTAL(3,$C$5:C622)</f>
        <v>618</v>
      </c>
      <c r="C622" s="76" t="s">
        <v>1425</v>
      </c>
      <c r="D622" s="525" t="s">
        <v>800</v>
      </c>
      <c r="E622" s="77" t="s">
        <v>489</v>
      </c>
      <c r="F622" s="77" t="s">
        <v>1428</v>
      </c>
      <c r="G622" s="76" t="s">
        <v>803</v>
      </c>
      <c r="H622" s="77">
        <v>9855253383</v>
      </c>
      <c r="I622" s="468" t="s">
        <v>321</v>
      </c>
      <c r="J622" s="96">
        <v>130008786993</v>
      </c>
      <c r="K622" s="97">
        <v>17.7</v>
      </c>
      <c r="L622" s="97">
        <v>17.9</v>
      </c>
      <c r="M622" s="97">
        <v>17.8</v>
      </c>
      <c r="N622" s="97">
        <f t="shared" si="27"/>
        <v>53.4</v>
      </c>
      <c r="O622" s="97">
        <f t="shared" si="28"/>
        <v>35.6</v>
      </c>
      <c r="P622" s="77" t="s">
        <v>1427</v>
      </c>
      <c r="Q622" s="77" t="s">
        <v>110</v>
      </c>
    </row>
    <row r="623" ht="15" spans="1:17">
      <c r="A623" s="404" t="s">
        <v>30</v>
      </c>
      <c r="B623" s="22">
        <f>SUBTOTAL(3,$C$5:C623)</f>
        <v>619</v>
      </c>
      <c r="C623" s="76" t="s">
        <v>1425</v>
      </c>
      <c r="D623" s="525" t="s">
        <v>800</v>
      </c>
      <c r="E623" s="77" t="s">
        <v>489</v>
      </c>
      <c r="F623" s="77" t="s">
        <v>1428</v>
      </c>
      <c r="G623" s="76" t="s">
        <v>803</v>
      </c>
      <c r="H623" s="77">
        <v>9855253383</v>
      </c>
      <c r="I623" s="468" t="s">
        <v>321</v>
      </c>
      <c r="J623" s="96">
        <v>130008786936</v>
      </c>
      <c r="K623" s="97">
        <v>16.5</v>
      </c>
      <c r="L623" s="97">
        <v>16.8</v>
      </c>
      <c r="M623" s="97">
        <v>16.95</v>
      </c>
      <c r="N623" s="97">
        <f t="shared" si="27"/>
        <v>50.25</v>
      </c>
      <c r="O623" s="97">
        <f t="shared" si="28"/>
        <v>33.5</v>
      </c>
      <c r="P623" s="77" t="s">
        <v>1427</v>
      </c>
      <c r="Q623" s="77" t="s">
        <v>110</v>
      </c>
    </row>
    <row r="624" ht="15" spans="1:17">
      <c r="A624" s="404" t="s">
        <v>30</v>
      </c>
      <c r="B624" s="22">
        <f>SUBTOTAL(3,$C$5:C624)</f>
        <v>620</v>
      </c>
      <c r="C624" s="76" t="s">
        <v>1425</v>
      </c>
      <c r="D624" s="525" t="s">
        <v>811</v>
      </c>
      <c r="E624" s="77" t="s">
        <v>1429</v>
      </c>
      <c r="F624" s="77" t="s">
        <v>1430</v>
      </c>
      <c r="G624" s="467" t="s">
        <v>1431</v>
      </c>
      <c r="H624" s="77">
        <v>9855185409</v>
      </c>
      <c r="I624" s="468" t="s">
        <v>423</v>
      </c>
      <c r="J624" s="96">
        <v>130009362574</v>
      </c>
      <c r="K624" s="97">
        <v>12.252</v>
      </c>
      <c r="L624" s="97">
        <v>12.692</v>
      </c>
      <c r="M624" s="97">
        <v>13.04</v>
      </c>
      <c r="N624" s="97">
        <f t="shared" si="27"/>
        <v>37.984</v>
      </c>
      <c r="O624" s="97">
        <f t="shared" si="28"/>
        <v>25.3226666666667</v>
      </c>
      <c r="P624" s="77" t="s">
        <v>1427</v>
      </c>
      <c r="Q624" s="77" t="s">
        <v>133</v>
      </c>
    </row>
    <row r="625" ht="15" spans="1:17">
      <c r="A625" s="404" t="s">
        <v>30</v>
      </c>
      <c r="B625" s="22">
        <f>SUBTOTAL(3,$C$5:C625)</f>
        <v>621</v>
      </c>
      <c r="C625" s="76" t="s">
        <v>1425</v>
      </c>
      <c r="D625" s="525" t="s">
        <v>811</v>
      </c>
      <c r="E625" s="77" t="s">
        <v>591</v>
      </c>
      <c r="F625" s="77" t="s">
        <v>1430</v>
      </c>
      <c r="G625" s="467" t="s">
        <v>1431</v>
      </c>
      <c r="H625" s="77">
        <v>9876836634</v>
      </c>
      <c r="I625" s="468" t="s">
        <v>423</v>
      </c>
      <c r="J625" s="96">
        <v>130009362836</v>
      </c>
      <c r="K625" s="97">
        <v>7.56</v>
      </c>
      <c r="L625" s="97">
        <v>7.04</v>
      </c>
      <c r="M625" s="97">
        <v>7.6</v>
      </c>
      <c r="N625" s="97">
        <f t="shared" si="27"/>
        <v>22.2</v>
      </c>
      <c r="O625" s="97">
        <f t="shared" si="28"/>
        <v>14.8</v>
      </c>
      <c r="P625" s="77" t="s">
        <v>1427</v>
      </c>
      <c r="Q625" s="77" t="s">
        <v>133</v>
      </c>
    </row>
    <row r="626" ht="15" spans="1:17">
      <c r="A626" s="404" t="s">
        <v>30</v>
      </c>
      <c r="B626" s="22">
        <f>SUBTOTAL(3,$C$5:C626)</f>
        <v>622</v>
      </c>
      <c r="C626" s="76" t="s">
        <v>1425</v>
      </c>
      <c r="D626" s="525" t="s">
        <v>1432</v>
      </c>
      <c r="E626" s="77" t="s">
        <v>338</v>
      </c>
      <c r="F626" s="77" t="s">
        <v>492</v>
      </c>
      <c r="G626" s="467" t="s">
        <v>1433</v>
      </c>
      <c r="H626" s="77">
        <v>9465011725</v>
      </c>
      <c r="I626" s="76" t="s">
        <v>416</v>
      </c>
      <c r="J626" s="96">
        <v>130009671311</v>
      </c>
      <c r="K626" s="97">
        <v>6.9</v>
      </c>
      <c r="L626" s="97">
        <v>7.8</v>
      </c>
      <c r="M626" s="97">
        <v>6.5</v>
      </c>
      <c r="N626" s="97">
        <f t="shared" si="27"/>
        <v>21.2</v>
      </c>
      <c r="O626" s="97">
        <f t="shared" si="28"/>
        <v>14.1333333333333</v>
      </c>
      <c r="P626" s="77" t="s">
        <v>1427</v>
      </c>
      <c r="Q626" s="77" t="s">
        <v>133</v>
      </c>
    </row>
    <row r="627" ht="15" spans="1:17">
      <c r="A627" s="404" t="s">
        <v>30</v>
      </c>
      <c r="B627" s="22">
        <f>SUBTOTAL(3,$C$5:C627)</f>
        <v>623</v>
      </c>
      <c r="C627" s="76" t="s">
        <v>1425</v>
      </c>
      <c r="D627" s="525" t="s">
        <v>1432</v>
      </c>
      <c r="E627" s="77" t="s">
        <v>721</v>
      </c>
      <c r="F627" s="77" t="s">
        <v>551</v>
      </c>
      <c r="G627" s="467" t="s">
        <v>1434</v>
      </c>
      <c r="H627" s="77">
        <v>9592200728</v>
      </c>
      <c r="I627" s="468" t="s">
        <v>321</v>
      </c>
      <c r="J627" s="96">
        <v>1300010942097</v>
      </c>
      <c r="K627" s="97">
        <v>14.1</v>
      </c>
      <c r="L627" s="97">
        <v>14</v>
      </c>
      <c r="M627" s="97">
        <v>13.9</v>
      </c>
      <c r="N627" s="97">
        <f t="shared" si="27"/>
        <v>42</v>
      </c>
      <c r="O627" s="97">
        <f t="shared" si="28"/>
        <v>28</v>
      </c>
      <c r="P627" s="77" t="s">
        <v>1427</v>
      </c>
      <c r="Q627" s="77" t="s">
        <v>110</v>
      </c>
    </row>
    <row r="628" ht="15" spans="1:17">
      <c r="A628" s="404" t="s">
        <v>30</v>
      </c>
      <c r="B628" s="22">
        <f>SUBTOTAL(3,$C$5:C628)</f>
        <v>624</v>
      </c>
      <c r="C628" s="76" t="s">
        <v>1425</v>
      </c>
      <c r="D628" s="525" t="s">
        <v>1432</v>
      </c>
      <c r="E628" s="77" t="s">
        <v>721</v>
      </c>
      <c r="F628" s="77" t="s">
        <v>551</v>
      </c>
      <c r="G628" s="467" t="s">
        <v>1434</v>
      </c>
      <c r="H628" s="77">
        <v>9592200728</v>
      </c>
      <c r="I628" s="468" t="s">
        <v>321</v>
      </c>
      <c r="J628" s="96">
        <v>130011224332</v>
      </c>
      <c r="K628" s="97">
        <v>10.5</v>
      </c>
      <c r="L628" s="97">
        <v>11.5</v>
      </c>
      <c r="M628" s="97">
        <v>10.4</v>
      </c>
      <c r="N628" s="97">
        <f t="shared" si="27"/>
        <v>32.4</v>
      </c>
      <c r="O628" s="97">
        <f t="shared" si="28"/>
        <v>21.6</v>
      </c>
      <c r="P628" s="77" t="s">
        <v>1427</v>
      </c>
      <c r="Q628" s="77" t="s">
        <v>110</v>
      </c>
    </row>
    <row r="629" ht="15" spans="1:17">
      <c r="A629" s="404" t="s">
        <v>30</v>
      </c>
      <c r="B629" s="22">
        <f>SUBTOTAL(3,$C$5:C629)</f>
        <v>625</v>
      </c>
      <c r="C629" s="76" t="s">
        <v>1435</v>
      </c>
      <c r="D629" s="404" t="s">
        <v>702</v>
      </c>
      <c r="E629" s="77" t="s">
        <v>1256</v>
      </c>
      <c r="F629" s="77" t="s">
        <v>1436</v>
      </c>
      <c r="G629" s="467" t="s">
        <v>1437</v>
      </c>
      <c r="H629" s="77">
        <v>9915147045</v>
      </c>
      <c r="I629" s="76" t="s">
        <v>102</v>
      </c>
      <c r="J629" s="96">
        <v>13000349831</v>
      </c>
      <c r="K629" s="97">
        <v>8.7</v>
      </c>
      <c r="L629" s="97">
        <v>9.2</v>
      </c>
      <c r="M629" s="97">
        <v>8.8</v>
      </c>
      <c r="N629" s="97">
        <f t="shared" ref="N629:N692" si="29">SUM(K629:M629)</f>
        <v>26.7</v>
      </c>
      <c r="O629" s="97">
        <f t="shared" si="28"/>
        <v>17.8</v>
      </c>
      <c r="P629" s="77" t="s">
        <v>385</v>
      </c>
      <c r="Q629" s="77" t="s">
        <v>133</v>
      </c>
    </row>
    <row r="630" ht="15" spans="1:17">
      <c r="A630" s="404" t="s">
        <v>30</v>
      </c>
      <c r="B630" s="22">
        <f>SUBTOTAL(3,$C$5:C630)</f>
        <v>626</v>
      </c>
      <c r="C630" s="76" t="s">
        <v>1435</v>
      </c>
      <c r="D630" s="77" t="s">
        <v>702</v>
      </c>
      <c r="E630" s="77" t="s">
        <v>1256</v>
      </c>
      <c r="F630" s="77" t="s">
        <v>1436</v>
      </c>
      <c r="G630" s="467" t="s">
        <v>1437</v>
      </c>
      <c r="H630" s="77">
        <v>9915147045</v>
      </c>
      <c r="I630" s="76" t="s">
        <v>102</v>
      </c>
      <c r="J630" s="96">
        <v>130014468005</v>
      </c>
      <c r="K630" s="97">
        <v>8.25</v>
      </c>
      <c r="L630" s="97">
        <v>8.7</v>
      </c>
      <c r="M630" s="97">
        <v>8.15</v>
      </c>
      <c r="N630" s="97">
        <f t="shared" si="29"/>
        <v>25.1</v>
      </c>
      <c r="O630" s="97">
        <f t="shared" si="28"/>
        <v>16.7333333333333</v>
      </c>
      <c r="P630" s="77" t="s">
        <v>385</v>
      </c>
      <c r="Q630" s="77" t="s">
        <v>133</v>
      </c>
    </row>
    <row r="631" ht="15" spans="1:17">
      <c r="A631" s="404" t="s">
        <v>30</v>
      </c>
      <c r="B631" s="22">
        <f>SUBTOTAL(3,$C$5:C631)</f>
        <v>627</v>
      </c>
      <c r="C631" s="76" t="s">
        <v>1435</v>
      </c>
      <c r="D631" s="77" t="s">
        <v>1131</v>
      </c>
      <c r="E631" s="77" t="s">
        <v>376</v>
      </c>
      <c r="F631" s="77" t="s">
        <v>1438</v>
      </c>
      <c r="G631" s="89" t="s">
        <v>1439</v>
      </c>
      <c r="H631" s="77">
        <v>9872173738</v>
      </c>
      <c r="I631" s="76" t="s">
        <v>102</v>
      </c>
      <c r="J631" s="96">
        <v>160037081907</v>
      </c>
      <c r="K631" s="97">
        <v>7.26</v>
      </c>
      <c r="L631" s="97">
        <v>7.52</v>
      </c>
      <c r="M631" s="97">
        <v>7.12</v>
      </c>
      <c r="N631" s="97">
        <f t="shared" si="29"/>
        <v>21.9</v>
      </c>
      <c r="O631" s="97">
        <f t="shared" si="28"/>
        <v>14.6</v>
      </c>
      <c r="P631" s="77" t="s">
        <v>1440</v>
      </c>
      <c r="Q631" s="77" t="s">
        <v>133</v>
      </c>
    </row>
    <row r="632" ht="15" spans="1:17">
      <c r="A632" s="404" t="s">
        <v>30</v>
      </c>
      <c r="B632" s="22">
        <f>SUBTOTAL(3,$C$5:C632)</f>
        <v>628</v>
      </c>
      <c r="C632" s="76" t="s">
        <v>1435</v>
      </c>
      <c r="D632" s="77" t="s">
        <v>1131</v>
      </c>
      <c r="E632" s="77" t="s">
        <v>707</v>
      </c>
      <c r="F632" s="77" t="s">
        <v>708</v>
      </c>
      <c r="G632" s="89" t="s">
        <v>709</v>
      </c>
      <c r="H632" s="77">
        <v>9872173738</v>
      </c>
      <c r="I632" s="76" t="s">
        <v>102</v>
      </c>
      <c r="J632" s="96">
        <v>160037081964</v>
      </c>
      <c r="K632" s="97">
        <v>8.1</v>
      </c>
      <c r="L632" s="97">
        <v>8.2</v>
      </c>
      <c r="M632" s="97">
        <v>8.08</v>
      </c>
      <c r="N632" s="97">
        <f t="shared" si="29"/>
        <v>24.38</v>
      </c>
      <c r="O632" s="97">
        <f t="shared" si="28"/>
        <v>16.2533333333333</v>
      </c>
      <c r="P632" s="77" t="s">
        <v>1440</v>
      </c>
      <c r="Q632" s="77" t="s">
        <v>133</v>
      </c>
    </row>
    <row r="633" ht="15" spans="1:17">
      <c r="A633" s="404" t="s">
        <v>30</v>
      </c>
      <c r="B633" s="22">
        <f>SUBTOTAL(3,$C$5:C633)</f>
        <v>629</v>
      </c>
      <c r="C633" s="76" t="s">
        <v>1435</v>
      </c>
      <c r="D633" s="77" t="s">
        <v>1441</v>
      </c>
      <c r="E633" s="77" t="s">
        <v>1442</v>
      </c>
      <c r="F633" s="77"/>
      <c r="G633" s="89" t="s">
        <v>1443</v>
      </c>
      <c r="H633" s="77">
        <v>9915636919</v>
      </c>
      <c r="I633" s="76" t="s">
        <v>102</v>
      </c>
      <c r="J633" s="96">
        <v>130014335030</v>
      </c>
      <c r="K633" s="97">
        <v>9</v>
      </c>
      <c r="L633" s="97">
        <v>8.6</v>
      </c>
      <c r="M633" s="97">
        <v>8</v>
      </c>
      <c r="N633" s="97">
        <f t="shared" si="29"/>
        <v>25.6</v>
      </c>
      <c r="O633" s="97">
        <f t="shared" si="28"/>
        <v>17.0666666666667</v>
      </c>
      <c r="P633" s="77" t="s">
        <v>385</v>
      </c>
      <c r="Q633" s="77" t="s">
        <v>133</v>
      </c>
    </row>
    <row r="634" ht="15" spans="1:17">
      <c r="A634" s="404" t="s">
        <v>30</v>
      </c>
      <c r="B634" s="22">
        <f>SUBTOTAL(3,$C$5:C634)</f>
        <v>630</v>
      </c>
      <c r="C634" s="76" t="s">
        <v>1435</v>
      </c>
      <c r="D634" s="77" t="s">
        <v>1441</v>
      </c>
      <c r="E634" s="77" t="s">
        <v>1444</v>
      </c>
      <c r="F634" s="77" t="s">
        <v>1445</v>
      </c>
      <c r="G634" s="89" t="s">
        <v>1446</v>
      </c>
      <c r="H634" s="77">
        <v>9876718950</v>
      </c>
      <c r="I634" s="76" t="s">
        <v>68</v>
      </c>
      <c r="J634" s="96">
        <v>130010669971</v>
      </c>
      <c r="K634" s="97">
        <v>20</v>
      </c>
      <c r="L634" s="97">
        <v>14</v>
      </c>
      <c r="M634" s="97">
        <v>14</v>
      </c>
      <c r="N634" s="97">
        <f t="shared" si="29"/>
        <v>48</v>
      </c>
      <c r="O634" s="97">
        <f t="shared" si="28"/>
        <v>32</v>
      </c>
      <c r="P634" s="76" t="s">
        <v>385</v>
      </c>
      <c r="Q634" s="76" t="s">
        <v>133</v>
      </c>
    </row>
    <row r="635" ht="15" spans="1:17">
      <c r="A635" s="404" t="s">
        <v>30</v>
      </c>
      <c r="B635" s="22">
        <f>SUBTOTAL(3,$C$5:C635)</f>
        <v>631</v>
      </c>
      <c r="C635" s="76" t="s">
        <v>1435</v>
      </c>
      <c r="D635" s="77" t="s">
        <v>1441</v>
      </c>
      <c r="E635" s="77" t="s">
        <v>1444</v>
      </c>
      <c r="F635" s="77" t="s">
        <v>1445</v>
      </c>
      <c r="G635" s="89" t="s">
        <v>1446</v>
      </c>
      <c r="H635" s="77">
        <v>9876718950</v>
      </c>
      <c r="I635" s="467" t="s">
        <v>1447</v>
      </c>
      <c r="J635" s="96">
        <v>130010671901</v>
      </c>
      <c r="K635" s="97">
        <v>12</v>
      </c>
      <c r="L635" s="97">
        <v>11</v>
      </c>
      <c r="M635" s="97">
        <v>11.5</v>
      </c>
      <c r="N635" s="97">
        <f t="shared" si="29"/>
        <v>34.5</v>
      </c>
      <c r="O635" s="97">
        <f t="shared" si="28"/>
        <v>23</v>
      </c>
      <c r="P635" s="76" t="s">
        <v>385</v>
      </c>
      <c r="Q635" s="76" t="s">
        <v>133</v>
      </c>
    </row>
    <row r="636" ht="15" spans="1:17">
      <c r="A636" s="404" t="s">
        <v>30</v>
      </c>
      <c r="B636" s="22">
        <f>SUBTOTAL(3,$C$5:C636)</f>
        <v>632</v>
      </c>
      <c r="C636" s="76" t="s">
        <v>1435</v>
      </c>
      <c r="D636" s="77" t="s">
        <v>712</v>
      </c>
      <c r="E636" s="77" t="s">
        <v>600</v>
      </c>
      <c r="F636" s="77" t="s">
        <v>308</v>
      </c>
      <c r="G636" s="89" t="s">
        <v>717</v>
      </c>
      <c r="H636" s="77">
        <v>9872840572</v>
      </c>
      <c r="I636" s="76" t="s">
        <v>102</v>
      </c>
      <c r="J636" s="96">
        <v>160037092528</v>
      </c>
      <c r="K636" s="97">
        <v>7</v>
      </c>
      <c r="L636" s="97">
        <v>7.02</v>
      </c>
      <c r="M636" s="97">
        <v>7.04</v>
      </c>
      <c r="N636" s="97">
        <f t="shared" si="29"/>
        <v>21.06</v>
      </c>
      <c r="O636" s="97">
        <f t="shared" si="28"/>
        <v>14.04</v>
      </c>
      <c r="P636" s="76" t="s">
        <v>1448</v>
      </c>
      <c r="Q636" s="76" t="s">
        <v>133</v>
      </c>
    </row>
    <row r="637" ht="15" spans="1:17">
      <c r="A637" s="404" t="s">
        <v>30</v>
      </c>
      <c r="B637" s="22">
        <f>SUBTOTAL(3,$C$5:C637)</f>
        <v>633</v>
      </c>
      <c r="C637" s="76" t="s">
        <v>1435</v>
      </c>
      <c r="D637" s="77" t="s">
        <v>712</v>
      </c>
      <c r="E637" s="77" t="s">
        <v>1191</v>
      </c>
      <c r="F637" s="77" t="s">
        <v>106</v>
      </c>
      <c r="G637" s="77" t="s">
        <v>1449</v>
      </c>
      <c r="H637" s="77">
        <v>8427801603</v>
      </c>
      <c r="I637" s="468" t="s">
        <v>102</v>
      </c>
      <c r="J637" s="96">
        <v>160037092541</v>
      </c>
      <c r="K637" s="97">
        <v>6.5</v>
      </c>
      <c r="L637" s="97">
        <v>6.54</v>
      </c>
      <c r="M637" s="97">
        <v>6.58</v>
      </c>
      <c r="N637" s="97">
        <f t="shared" si="29"/>
        <v>19.62</v>
      </c>
      <c r="O637" s="97">
        <f t="shared" si="28"/>
        <v>13.08</v>
      </c>
      <c r="P637" s="76" t="s">
        <v>1448</v>
      </c>
      <c r="Q637" s="76" t="s">
        <v>133</v>
      </c>
    </row>
    <row r="638" ht="15" spans="1:17">
      <c r="A638" s="404" t="s">
        <v>30</v>
      </c>
      <c r="B638" s="22">
        <f>SUBTOTAL(3,$C$5:C638)</f>
        <v>634</v>
      </c>
      <c r="C638" s="76" t="s">
        <v>1435</v>
      </c>
      <c r="D638" s="77" t="s">
        <v>710</v>
      </c>
      <c r="E638" s="77" t="s">
        <v>1450</v>
      </c>
      <c r="F638" s="77" t="s">
        <v>539</v>
      </c>
      <c r="G638" s="77" t="s">
        <v>1451</v>
      </c>
      <c r="H638" s="77">
        <v>9463767351</v>
      </c>
      <c r="I638" s="468" t="s">
        <v>68</v>
      </c>
      <c r="J638" s="96">
        <v>130014467718</v>
      </c>
      <c r="K638" s="97">
        <v>15</v>
      </c>
      <c r="L638" s="97">
        <v>15</v>
      </c>
      <c r="M638" s="97">
        <v>13.8</v>
      </c>
      <c r="N638" s="97">
        <f t="shared" si="29"/>
        <v>43.8</v>
      </c>
      <c r="O638" s="97">
        <f t="shared" si="28"/>
        <v>29.2</v>
      </c>
      <c r="P638" s="76" t="s">
        <v>1452</v>
      </c>
      <c r="Q638" s="76" t="s">
        <v>133</v>
      </c>
    </row>
    <row r="639" ht="15" spans="1:17">
      <c r="A639" s="404" t="s">
        <v>30</v>
      </c>
      <c r="B639" s="22">
        <f>SUBTOTAL(3,$C$5:C639)</f>
        <v>635</v>
      </c>
      <c r="C639" s="76" t="s">
        <v>1435</v>
      </c>
      <c r="D639" s="76" t="s">
        <v>710</v>
      </c>
      <c r="E639" s="468" t="s">
        <v>1450</v>
      </c>
      <c r="F639" s="468" t="s">
        <v>539</v>
      </c>
      <c r="G639" s="468" t="s">
        <v>1451</v>
      </c>
      <c r="H639" s="468">
        <v>9463767351</v>
      </c>
      <c r="I639" s="468" t="s">
        <v>68</v>
      </c>
      <c r="J639" s="143">
        <v>130014465016</v>
      </c>
      <c r="K639" s="97">
        <v>16.5</v>
      </c>
      <c r="L639" s="97">
        <v>16</v>
      </c>
      <c r="M639" s="97">
        <v>16.6</v>
      </c>
      <c r="N639" s="97">
        <f t="shared" si="29"/>
        <v>49.1</v>
      </c>
      <c r="O639" s="97">
        <f t="shared" si="28"/>
        <v>32.7333333333333</v>
      </c>
      <c r="P639" s="76" t="s">
        <v>1452</v>
      </c>
      <c r="Q639" s="76" t="s">
        <v>133</v>
      </c>
    </row>
    <row r="640" ht="15" spans="1:17">
      <c r="A640" s="404" t="s">
        <v>30</v>
      </c>
      <c r="B640" s="22">
        <f>SUBTOTAL(3,$C$5:C640)</f>
        <v>636</v>
      </c>
      <c r="C640" s="77" t="s">
        <v>953</v>
      </c>
      <c r="D640" s="76" t="s">
        <v>953</v>
      </c>
      <c r="E640" s="77" t="s">
        <v>572</v>
      </c>
      <c r="F640" s="77" t="s">
        <v>860</v>
      </c>
      <c r="G640" s="77" t="s">
        <v>1453</v>
      </c>
      <c r="H640" s="77">
        <v>9779411634</v>
      </c>
      <c r="I640" s="76" t="s">
        <v>1454</v>
      </c>
      <c r="J640" s="96">
        <v>0</v>
      </c>
      <c r="K640" s="97">
        <v>10.29</v>
      </c>
      <c r="L640" s="97">
        <v>10.21</v>
      </c>
      <c r="M640" s="97">
        <v>9.45</v>
      </c>
      <c r="N640" s="97">
        <f t="shared" si="29"/>
        <v>29.95</v>
      </c>
      <c r="O640" s="97">
        <f t="shared" si="28"/>
        <v>19.9666666666667</v>
      </c>
      <c r="P640" s="76" t="s">
        <v>25</v>
      </c>
      <c r="Q640" s="76" t="s">
        <v>133</v>
      </c>
    </row>
    <row r="641" ht="15" spans="1:17">
      <c r="A641" s="404" t="s">
        <v>30</v>
      </c>
      <c r="B641" s="22">
        <f>SUBTOTAL(3,$C$5:C641)</f>
        <v>637</v>
      </c>
      <c r="C641" s="77" t="s">
        <v>953</v>
      </c>
      <c r="D641" s="77" t="s">
        <v>953</v>
      </c>
      <c r="E641" s="77" t="s">
        <v>572</v>
      </c>
      <c r="F641" s="77" t="s">
        <v>860</v>
      </c>
      <c r="G641" s="77" t="s">
        <v>1453</v>
      </c>
      <c r="H641" s="77">
        <v>9779411634</v>
      </c>
      <c r="I641" s="76" t="s">
        <v>1454</v>
      </c>
      <c r="J641" s="96">
        <v>0</v>
      </c>
      <c r="K641" s="97">
        <v>9.1</v>
      </c>
      <c r="L641" s="97">
        <v>9.1</v>
      </c>
      <c r="M641" s="97">
        <v>8.05</v>
      </c>
      <c r="N641" s="97">
        <f t="shared" si="29"/>
        <v>26.25</v>
      </c>
      <c r="O641" s="97">
        <f t="shared" si="28"/>
        <v>17.5</v>
      </c>
      <c r="P641" s="76" t="s">
        <v>25</v>
      </c>
      <c r="Q641" s="76" t="s">
        <v>133</v>
      </c>
    </row>
    <row r="642" ht="15" spans="1:17">
      <c r="A642" s="404" t="s">
        <v>30</v>
      </c>
      <c r="B642" s="22">
        <f>SUBTOTAL(3,$C$5:C642)</f>
        <v>638</v>
      </c>
      <c r="C642" s="77" t="s">
        <v>953</v>
      </c>
      <c r="D642" s="76" t="s">
        <v>1455</v>
      </c>
      <c r="E642" s="77" t="s">
        <v>311</v>
      </c>
      <c r="F642" s="77" t="s">
        <v>1456</v>
      </c>
      <c r="G642" s="77" t="s">
        <v>1457</v>
      </c>
      <c r="H642" s="77">
        <v>6283481145</v>
      </c>
      <c r="I642" s="76" t="s">
        <v>102</v>
      </c>
      <c r="J642" s="96">
        <v>130016909834</v>
      </c>
      <c r="K642" s="97">
        <v>9.444</v>
      </c>
      <c r="L642" s="97">
        <v>9.784</v>
      </c>
      <c r="M642" s="97">
        <v>9.499</v>
      </c>
      <c r="N642" s="97">
        <f t="shared" si="29"/>
        <v>28.727</v>
      </c>
      <c r="O642" s="97">
        <f t="shared" si="28"/>
        <v>19.1513333333333</v>
      </c>
      <c r="P642" s="76" t="s">
        <v>25</v>
      </c>
      <c r="Q642" s="76" t="s">
        <v>133</v>
      </c>
    </row>
    <row r="643" ht="15" spans="1:17">
      <c r="A643" s="404" t="s">
        <v>30</v>
      </c>
      <c r="B643" s="22">
        <f>SUBTOTAL(3,$C$5:C643)</f>
        <v>639</v>
      </c>
      <c r="C643" s="77" t="s">
        <v>953</v>
      </c>
      <c r="D643" s="77" t="s">
        <v>1455</v>
      </c>
      <c r="E643" s="82" t="s">
        <v>574</v>
      </c>
      <c r="F643" s="77" t="s">
        <v>121</v>
      </c>
      <c r="G643" s="82" t="s">
        <v>1457</v>
      </c>
      <c r="H643" s="82">
        <v>9465902137</v>
      </c>
      <c r="I643" s="76" t="s">
        <v>102</v>
      </c>
      <c r="J643" s="107">
        <v>130016910177</v>
      </c>
      <c r="K643" s="97">
        <v>9.548</v>
      </c>
      <c r="L643" s="97">
        <v>9.242</v>
      </c>
      <c r="M643" s="97">
        <v>9.743</v>
      </c>
      <c r="N643" s="97">
        <f t="shared" si="29"/>
        <v>28.533</v>
      </c>
      <c r="O643" s="97">
        <f t="shared" si="28"/>
        <v>19.022</v>
      </c>
      <c r="P643" s="76" t="s">
        <v>25</v>
      </c>
      <c r="Q643" s="76" t="s">
        <v>133</v>
      </c>
    </row>
    <row r="644" ht="15" spans="1:17">
      <c r="A644" s="404" t="s">
        <v>30</v>
      </c>
      <c r="B644" s="22">
        <f>SUBTOTAL(3,$C$5:C644)</f>
        <v>640</v>
      </c>
      <c r="C644" s="77" t="s">
        <v>953</v>
      </c>
      <c r="D644" s="77" t="s">
        <v>960</v>
      </c>
      <c r="E644" s="82" t="s">
        <v>1458</v>
      </c>
      <c r="F644" s="77" t="s">
        <v>1459</v>
      </c>
      <c r="G644" s="82" t="s">
        <v>1460</v>
      </c>
      <c r="H644" s="82">
        <v>0</v>
      </c>
      <c r="I644" s="76" t="s">
        <v>491</v>
      </c>
      <c r="J644" s="107">
        <v>130012500620</v>
      </c>
      <c r="K644" s="97">
        <v>20.46</v>
      </c>
      <c r="L644" s="97">
        <v>21.6</v>
      </c>
      <c r="M644" s="97">
        <v>20.96</v>
      </c>
      <c r="N644" s="97">
        <f t="shared" si="29"/>
        <v>63.02</v>
      </c>
      <c r="O644" s="97">
        <f t="shared" si="28"/>
        <v>42.0133333333333</v>
      </c>
      <c r="P644" s="76" t="s">
        <v>25</v>
      </c>
      <c r="Q644" s="76" t="s">
        <v>133</v>
      </c>
    </row>
    <row r="645" ht="15" spans="1:17">
      <c r="A645" s="404" t="s">
        <v>30</v>
      </c>
      <c r="B645" s="22">
        <f>SUBTOTAL(3,$C$5:C645)</f>
        <v>641</v>
      </c>
      <c r="C645" s="77" t="s">
        <v>953</v>
      </c>
      <c r="D645" s="76" t="s">
        <v>960</v>
      </c>
      <c r="E645" s="76" t="s">
        <v>1458</v>
      </c>
      <c r="F645" s="77" t="s">
        <v>1459</v>
      </c>
      <c r="G645" s="82" t="s">
        <v>1460</v>
      </c>
      <c r="H645" s="82">
        <v>0</v>
      </c>
      <c r="I645" s="76" t="s">
        <v>491</v>
      </c>
      <c r="J645" s="107">
        <v>130012500642</v>
      </c>
      <c r="K645" s="97">
        <v>20.36</v>
      </c>
      <c r="L645" s="97">
        <v>21.32</v>
      </c>
      <c r="M645" s="97">
        <v>21.82</v>
      </c>
      <c r="N645" s="97">
        <f t="shared" si="29"/>
        <v>63.5</v>
      </c>
      <c r="O645" s="97">
        <f t="shared" si="28"/>
        <v>42.3333333333333</v>
      </c>
      <c r="P645" s="76" t="s">
        <v>25</v>
      </c>
      <c r="Q645" s="76" t="s">
        <v>133</v>
      </c>
    </row>
    <row r="646" ht="15" spans="1:17">
      <c r="A646" s="404" t="s">
        <v>30</v>
      </c>
      <c r="B646" s="22">
        <f>SUBTOTAL(3,$C$5:C646)</f>
        <v>642</v>
      </c>
      <c r="C646" s="77" t="s">
        <v>953</v>
      </c>
      <c r="D646" s="76" t="s">
        <v>960</v>
      </c>
      <c r="E646" s="76" t="s">
        <v>1429</v>
      </c>
      <c r="F646" s="82" t="s">
        <v>1461</v>
      </c>
      <c r="G646" s="82" t="s">
        <v>1460</v>
      </c>
      <c r="H646" s="82">
        <v>0</v>
      </c>
      <c r="I646" s="76" t="s">
        <v>881</v>
      </c>
      <c r="J646" s="107">
        <v>130012500631</v>
      </c>
      <c r="K646" s="97">
        <v>15.34</v>
      </c>
      <c r="L646" s="97">
        <v>15.46</v>
      </c>
      <c r="M646" s="97">
        <v>15.92</v>
      </c>
      <c r="N646" s="97">
        <f t="shared" si="29"/>
        <v>46.72</v>
      </c>
      <c r="O646" s="97">
        <f t="shared" si="28"/>
        <v>31.1466666666667</v>
      </c>
      <c r="P646" s="76" t="s">
        <v>25</v>
      </c>
      <c r="Q646" s="76" t="s">
        <v>133</v>
      </c>
    </row>
    <row r="647" ht="15" spans="1:17">
      <c r="A647" s="404" t="s">
        <v>30</v>
      </c>
      <c r="B647" s="22">
        <f>SUBTOTAL(3,$C$5:C647)</f>
        <v>643</v>
      </c>
      <c r="C647" s="77" t="s">
        <v>953</v>
      </c>
      <c r="D647" s="76" t="s">
        <v>966</v>
      </c>
      <c r="E647" s="76" t="s">
        <v>1462</v>
      </c>
      <c r="F647" s="82" t="s">
        <v>1267</v>
      </c>
      <c r="G647" s="82" t="s">
        <v>1463</v>
      </c>
      <c r="H647" s="76">
        <v>9463271776</v>
      </c>
      <c r="I647" s="467" t="s">
        <v>1454</v>
      </c>
      <c r="J647" s="126">
        <v>130015308580</v>
      </c>
      <c r="K647" s="97">
        <v>7.6</v>
      </c>
      <c r="L647" s="97">
        <v>7.3</v>
      </c>
      <c r="M647" s="97">
        <v>7.8</v>
      </c>
      <c r="N647" s="97">
        <f t="shared" si="29"/>
        <v>22.7</v>
      </c>
      <c r="O647" s="97">
        <f t="shared" si="28"/>
        <v>15.1333333333333</v>
      </c>
      <c r="P647" s="76" t="s">
        <v>25</v>
      </c>
      <c r="Q647" s="76" t="s">
        <v>133</v>
      </c>
    </row>
    <row r="648" ht="15" spans="1:17">
      <c r="A648" s="404" t="s">
        <v>30</v>
      </c>
      <c r="B648" s="22">
        <f>SUBTOTAL(3,$C$5:C648)</f>
        <v>644</v>
      </c>
      <c r="C648" s="77" t="s">
        <v>1464</v>
      </c>
      <c r="D648" s="76" t="s">
        <v>1465</v>
      </c>
      <c r="E648" s="76" t="s">
        <v>1003</v>
      </c>
      <c r="F648" s="76" t="s">
        <v>1466</v>
      </c>
      <c r="G648" s="76"/>
      <c r="H648" s="76"/>
      <c r="I648" s="76" t="s">
        <v>213</v>
      </c>
      <c r="J648" s="126"/>
      <c r="K648" s="97">
        <v>7.1</v>
      </c>
      <c r="L648" s="97">
        <v>6.85</v>
      </c>
      <c r="M648" s="97">
        <v>6.9</v>
      </c>
      <c r="N648" s="97">
        <f t="shared" si="29"/>
        <v>20.85</v>
      </c>
      <c r="O648" s="97">
        <f t="shared" si="28"/>
        <v>13.9</v>
      </c>
      <c r="P648" s="76" t="s">
        <v>37</v>
      </c>
      <c r="Q648" s="76" t="s">
        <v>805</v>
      </c>
    </row>
    <row r="649" ht="15" spans="1:17">
      <c r="A649" s="404" t="s">
        <v>30</v>
      </c>
      <c r="B649" s="22">
        <f>SUBTOTAL(3,$C$5:C649)</f>
        <v>645</v>
      </c>
      <c r="C649" s="77" t="s">
        <v>1464</v>
      </c>
      <c r="D649" s="76" t="s">
        <v>1465</v>
      </c>
      <c r="E649" s="76" t="s">
        <v>1467</v>
      </c>
      <c r="F649" s="76" t="s">
        <v>1468</v>
      </c>
      <c r="G649" s="76"/>
      <c r="H649" s="76"/>
      <c r="I649" s="76" t="s">
        <v>213</v>
      </c>
      <c r="J649" s="126"/>
      <c r="K649" s="97">
        <v>6.7</v>
      </c>
      <c r="L649" s="97">
        <v>6.9</v>
      </c>
      <c r="M649" s="97">
        <v>6.55</v>
      </c>
      <c r="N649" s="97">
        <f t="shared" si="29"/>
        <v>20.15</v>
      </c>
      <c r="O649" s="97">
        <f t="shared" si="28"/>
        <v>13.4333333333333</v>
      </c>
      <c r="P649" s="76" t="s">
        <v>37</v>
      </c>
      <c r="Q649" s="76" t="s">
        <v>805</v>
      </c>
    </row>
    <row r="650" ht="15" spans="1:17">
      <c r="A650" s="404" t="s">
        <v>30</v>
      </c>
      <c r="B650" s="22">
        <f>SUBTOTAL(3,$C$5:C650)</f>
        <v>646</v>
      </c>
      <c r="C650" s="77" t="s">
        <v>1464</v>
      </c>
      <c r="D650" s="76" t="s">
        <v>515</v>
      </c>
      <c r="E650" s="76" t="s">
        <v>1469</v>
      </c>
      <c r="F650" s="76" t="s">
        <v>1470</v>
      </c>
      <c r="G650" s="76"/>
      <c r="H650" s="76"/>
      <c r="I650" s="76" t="s">
        <v>995</v>
      </c>
      <c r="J650" s="126"/>
      <c r="K650" s="97">
        <v>8.54</v>
      </c>
      <c r="L650" s="97">
        <v>8.935</v>
      </c>
      <c r="M650" s="97">
        <v>8.82</v>
      </c>
      <c r="N650" s="97">
        <f t="shared" si="29"/>
        <v>26.295</v>
      </c>
      <c r="O650" s="97">
        <f t="shared" si="28"/>
        <v>17.53</v>
      </c>
      <c r="P650" s="76" t="s">
        <v>37</v>
      </c>
      <c r="Q650" s="76" t="s">
        <v>805</v>
      </c>
    </row>
    <row r="651" ht="15" spans="1:17">
      <c r="A651" s="404" t="s">
        <v>30</v>
      </c>
      <c r="B651" s="22">
        <f>SUBTOTAL(3,$C$5:C651)</f>
        <v>647</v>
      </c>
      <c r="C651" s="77" t="s">
        <v>1464</v>
      </c>
      <c r="D651" s="76" t="s">
        <v>515</v>
      </c>
      <c r="E651" s="76" t="s">
        <v>1469</v>
      </c>
      <c r="F651" s="76" t="s">
        <v>1470</v>
      </c>
      <c r="G651" s="82"/>
      <c r="H651" s="77"/>
      <c r="I651" s="76" t="s">
        <v>244</v>
      </c>
      <c r="J651" s="107"/>
      <c r="K651" s="97">
        <v>8.85</v>
      </c>
      <c r="L651" s="97">
        <v>9.29</v>
      </c>
      <c r="M651" s="97">
        <v>9.13</v>
      </c>
      <c r="N651" s="97">
        <f t="shared" si="29"/>
        <v>27.27</v>
      </c>
      <c r="O651" s="97">
        <f t="shared" si="28"/>
        <v>18.18</v>
      </c>
      <c r="P651" s="76" t="s">
        <v>37</v>
      </c>
      <c r="Q651" s="76" t="s">
        <v>805</v>
      </c>
    </row>
    <row r="652" ht="15" spans="1:17">
      <c r="A652" s="404" t="s">
        <v>30</v>
      </c>
      <c r="B652" s="22">
        <f>SUBTOTAL(3,$C$5:C652)</f>
        <v>648</v>
      </c>
      <c r="C652" s="77" t="s">
        <v>1464</v>
      </c>
      <c r="D652" s="76" t="s">
        <v>521</v>
      </c>
      <c r="E652" s="82" t="s">
        <v>1471</v>
      </c>
      <c r="F652" s="82" t="s">
        <v>1472</v>
      </c>
      <c r="G652" s="82"/>
      <c r="H652" s="77"/>
      <c r="I652" s="467" t="s">
        <v>1473</v>
      </c>
      <c r="J652" s="107"/>
      <c r="K652" s="97">
        <v>8.1</v>
      </c>
      <c r="L652" s="97">
        <v>8.5</v>
      </c>
      <c r="M652" s="97">
        <v>8.1</v>
      </c>
      <c r="N652" s="97">
        <f t="shared" si="29"/>
        <v>24.7</v>
      </c>
      <c r="O652" s="97">
        <f t="shared" si="28"/>
        <v>16.4666666666667</v>
      </c>
      <c r="P652" s="76" t="s">
        <v>37</v>
      </c>
      <c r="Q652" s="76" t="s">
        <v>805</v>
      </c>
    </row>
    <row r="653" ht="15" spans="1:17">
      <c r="A653" s="404" t="s">
        <v>30</v>
      </c>
      <c r="B653" s="22">
        <f>SUBTOTAL(3,$C$5:C653)</f>
        <v>649</v>
      </c>
      <c r="C653" s="77" t="s">
        <v>1464</v>
      </c>
      <c r="D653" s="76" t="s">
        <v>521</v>
      </c>
      <c r="E653" s="82" t="s">
        <v>1471</v>
      </c>
      <c r="F653" s="82" t="s">
        <v>1472</v>
      </c>
      <c r="G653" s="82"/>
      <c r="H653" s="77"/>
      <c r="I653" s="467" t="s">
        <v>244</v>
      </c>
      <c r="J653" s="107"/>
      <c r="K653" s="97">
        <v>5.4</v>
      </c>
      <c r="L653" s="97">
        <v>5.925</v>
      </c>
      <c r="M653" s="97">
        <v>5.55</v>
      </c>
      <c r="N653" s="97">
        <f t="shared" si="29"/>
        <v>16.875</v>
      </c>
      <c r="O653" s="97">
        <f t="shared" si="28"/>
        <v>11.25</v>
      </c>
      <c r="P653" s="76" t="s">
        <v>37</v>
      </c>
      <c r="Q653" s="76" t="s">
        <v>805</v>
      </c>
    </row>
    <row r="654" ht="15" spans="1:17">
      <c r="A654" s="404" t="s">
        <v>30</v>
      </c>
      <c r="B654" s="22">
        <f>SUBTOTAL(3,$C$5:C654)</f>
        <v>650</v>
      </c>
      <c r="C654" s="77" t="s">
        <v>1464</v>
      </c>
      <c r="D654" s="80" t="s">
        <v>1474</v>
      </c>
      <c r="E654" s="474" t="s">
        <v>1475</v>
      </c>
      <c r="F654" s="474" t="s">
        <v>1476</v>
      </c>
      <c r="G654" s="474"/>
      <c r="H654" s="80"/>
      <c r="I654" s="80" t="s">
        <v>244</v>
      </c>
      <c r="J654" s="478"/>
      <c r="K654" s="128">
        <v>5</v>
      </c>
      <c r="L654" s="128">
        <v>4.7</v>
      </c>
      <c r="M654" s="128">
        <v>4.9</v>
      </c>
      <c r="N654" s="97">
        <f t="shared" si="29"/>
        <v>14.6</v>
      </c>
      <c r="O654" s="97">
        <f t="shared" si="28"/>
        <v>9.73333333333333</v>
      </c>
      <c r="P654" s="80" t="s">
        <v>37</v>
      </c>
      <c r="Q654" s="80" t="s">
        <v>805</v>
      </c>
    </row>
    <row r="655" ht="15" spans="1:17">
      <c r="A655" s="404" t="s">
        <v>30</v>
      </c>
      <c r="B655" s="22">
        <f>SUBTOTAL(3,$C$5:C655)</f>
        <v>651</v>
      </c>
      <c r="C655" s="77" t="s">
        <v>1464</v>
      </c>
      <c r="D655" s="80" t="s">
        <v>1477</v>
      </c>
      <c r="E655" s="474" t="s">
        <v>1478</v>
      </c>
      <c r="F655" s="474" t="s">
        <v>1479</v>
      </c>
      <c r="G655" s="474"/>
      <c r="H655" s="80"/>
      <c r="I655" s="80" t="s">
        <v>244</v>
      </c>
      <c r="J655" s="478"/>
      <c r="K655" s="128">
        <v>5.5</v>
      </c>
      <c r="L655" s="128">
        <v>5.4</v>
      </c>
      <c r="M655" s="128">
        <v>5.5</v>
      </c>
      <c r="N655" s="97">
        <f t="shared" si="29"/>
        <v>16.4</v>
      </c>
      <c r="O655" s="97">
        <f t="shared" si="28"/>
        <v>10.9333333333333</v>
      </c>
      <c r="P655" s="80" t="s">
        <v>37</v>
      </c>
      <c r="Q655" s="80" t="s">
        <v>805</v>
      </c>
    </row>
    <row r="656" ht="15" spans="1:17">
      <c r="A656" s="404" t="s">
        <v>30</v>
      </c>
      <c r="B656" s="22">
        <f>SUBTOTAL(3,$C$5:C656)</f>
        <v>652</v>
      </c>
      <c r="C656" s="77" t="s">
        <v>1464</v>
      </c>
      <c r="D656" s="474" t="s">
        <v>529</v>
      </c>
      <c r="E656" s="474" t="s">
        <v>1476</v>
      </c>
      <c r="F656" s="474" t="s">
        <v>1480</v>
      </c>
      <c r="G656" s="474"/>
      <c r="H656" s="80"/>
      <c r="I656" s="80" t="s">
        <v>213</v>
      </c>
      <c r="J656" s="478"/>
      <c r="K656" s="128">
        <v>6.1</v>
      </c>
      <c r="L656" s="128">
        <v>6.1</v>
      </c>
      <c r="M656" s="128">
        <v>6</v>
      </c>
      <c r="N656" s="97">
        <f t="shared" si="29"/>
        <v>18.2</v>
      </c>
      <c r="O656" s="97">
        <f t="shared" si="28"/>
        <v>12.1333333333333</v>
      </c>
      <c r="P656" s="80" t="s">
        <v>37</v>
      </c>
      <c r="Q656" s="80" t="s">
        <v>805</v>
      </c>
    </row>
    <row r="657" ht="15" spans="1:17">
      <c r="A657" s="404" t="s">
        <v>30</v>
      </c>
      <c r="B657" s="22">
        <f>SUBTOTAL(3,$C$5:C657)</f>
        <v>653</v>
      </c>
      <c r="C657" s="77" t="s">
        <v>1481</v>
      </c>
      <c r="D657" s="477" t="s">
        <v>1482</v>
      </c>
      <c r="E657" s="329" t="s">
        <v>1483</v>
      </c>
      <c r="F657" s="474" t="s">
        <v>1484</v>
      </c>
      <c r="G657" s="474" t="s">
        <v>1485</v>
      </c>
      <c r="H657" s="80" t="s">
        <v>1486</v>
      </c>
      <c r="I657" s="80" t="s">
        <v>244</v>
      </c>
      <c r="J657" s="480">
        <v>60701</v>
      </c>
      <c r="K657" s="128">
        <v>7.5</v>
      </c>
      <c r="L657" s="128">
        <v>7.8</v>
      </c>
      <c r="M657" s="128">
        <v>7.4</v>
      </c>
      <c r="N657" s="128">
        <f t="shared" si="29"/>
        <v>22.7</v>
      </c>
      <c r="O657" s="128">
        <f t="shared" si="28"/>
        <v>15.1333333333333</v>
      </c>
      <c r="P657" s="80" t="s">
        <v>1487</v>
      </c>
      <c r="Q657" s="80" t="s">
        <v>133</v>
      </c>
    </row>
    <row r="658" ht="15" spans="1:17">
      <c r="A658" s="404" t="s">
        <v>30</v>
      </c>
      <c r="B658" s="22">
        <f>SUBTOTAL(3,$C$5:C658)</f>
        <v>654</v>
      </c>
      <c r="C658" s="77" t="s">
        <v>1481</v>
      </c>
      <c r="D658" s="474" t="s">
        <v>1488</v>
      </c>
      <c r="E658" s="134" t="s">
        <v>1489</v>
      </c>
      <c r="F658" s="169" t="s">
        <v>1015</v>
      </c>
      <c r="G658" s="474" t="s">
        <v>1490</v>
      </c>
      <c r="H658" s="169" t="s">
        <v>1491</v>
      </c>
      <c r="I658" s="80" t="s">
        <v>244</v>
      </c>
      <c r="J658" s="480">
        <v>7576307</v>
      </c>
      <c r="K658" s="128">
        <v>7.9</v>
      </c>
      <c r="L658" s="128">
        <v>7.8</v>
      </c>
      <c r="M658" s="128">
        <v>7.8</v>
      </c>
      <c r="N658" s="128">
        <f t="shared" si="29"/>
        <v>23.5</v>
      </c>
      <c r="O658" s="128">
        <f t="shared" si="28"/>
        <v>15.6666666666667</v>
      </c>
      <c r="P658" s="80" t="s">
        <v>1492</v>
      </c>
      <c r="Q658" s="80" t="s">
        <v>133</v>
      </c>
    </row>
    <row r="659" ht="15" spans="1:17">
      <c r="A659" s="404" t="s">
        <v>30</v>
      </c>
      <c r="B659" s="22">
        <f>SUBTOTAL(3,$C$5:C659)</f>
        <v>655</v>
      </c>
      <c r="C659" s="77" t="s">
        <v>1481</v>
      </c>
      <c r="D659" s="77" t="s">
        <v>1481</v>
      </c>
      <c r="E659" s="134" t="s">
        <v>1493</v>
      </c>
      <c r="F659" s="169" t="s">
        <v>1494</v>
      </c>
      <c r="G659" s="474" t="s">
        <v>1495</v>
      </c>
      <c r="H659" s="169" t="s">
        <v>1496</v>
      </c>
      <c r="I659" s="80" t="s">
        <v>244</v>
      </c>
      <c r="J659" s="480">
        <v>6307</v>
      </c>
      <c r="K659" s="128">
        <v>6.25</v>
      </c>
      <c r="L659" s="128">
        <v>6.25</v>
      </c>
      <c r="M659" s="128">
        <v>6.25</v>
      </c>
      <c r="N659" s="128">
        <f t="shared" si="29"/>
        <v>18.75</v>
      </c>
      <c r="O659" s="128">
        <f t="shared" si="28"/>
        <v>12.5</v>
      </c>
      <c r="P659" s="80" t="s">
        <v>25</v>
      </c>
      <c r="Q659" s="80" t="s">
        <v>133</v>
      </c>
    </row>
    <row r="660" ht="15" spans="1:17">
      <c r="A660" s="404" t="s">
        <v>30</v>
      </c>
      <c r="B660" s="22">
        <f>SUBTOTAL(3,$C$5:C660)</f>
        <v>656</v>
      </c>
      <c r="C660" s="77" t="s">
        <v>1481</v>
      </c>
      <c r="D660" s="474" t="s">
        <v>731</v>
      </c>
      <c r="E660" s="134" t="s">
        <v>1272</v>
      </c>
      <c r="F660" s="169" t="s">
        <v>1015</v>
      </c>
      <c r="G660" s="474" t="s">
        <v>1497</v>
      </c>
      <c r="H660" s="169" t="s">
        <v>1498</v>
      </c>
      <c r="I660" s="76" t="s">
        <v>1499</v>
      </c>
      <c r="J660" s="480">
        <v>397563</v>
      </c>
      <c r="K660" s="128">
        <v>22.15</v>
      </c>
      <c r="L660" s="128">
        <v>22.1</v>
      </c>
      <c r="M660" s="128">
        <v>20.15</v>
      </c>
      <c r="N660" s="128">
        <f t="shared" si="29"/>
        <v>64.4</v>
      </c>
      <c r="O660" s="128">
        <f t="shared" si="28"/>
        <v>42.9333333333333</v>
      </c>
      <c r="P660" s="80" t="s">
        <v>1500</v>
      </c>
      <c r="Q660" s="80" t="s">
        <v>110</v>
      </c>
    </row>
    <row r="661" ht="15" spans="1:17">
      <c r="A661" s="404" t="s">
        <v>30</v>
      </c>
      <c r="B661" s="22">
        <f>SUBTOTAL(3,$C$5:C661)</f>
        <v>657</v>
      </c>
      <c r="C661" s="77" t="s">
        <v>1481</v>
      </c>
      <c r="D661" s="474" t="s">
        <v>731</v>
      </c>
      <c r="E661" s="134" t="s">
        <v>1272</v>
      </c>
      <c r="F661" s="169" t="s">
        <v>1015</v>
      </c>
      <c r="G661" s="474" t="s">
        <v>1497</v>
      </c>
      <c r="H661" s="169" t="s">
        <v>1498</v>
      </c>
      <c r="I661" s="76" t="s">
        <v>1499</v>
      </c>
      <c r="J661" s="480">
        <v>397448</v>
      </c>
      <c r="K661" s="128">
        <v>23.4</v>
      </c>
      <c r="L661" s="128">
        <v>22.1</v>
      </c>
      <c r="M661" s="128">
        <v>21.25</v>
      </c>
      <c r="N661" s="128">
        <f t="shared" si="29"/>
        <v>66.75</v>
      </c>
      <c r="O661" s="128">
        <f t="shared" si="28"/>
        <v>44.5</v>
      </c>
      <c r="P661" s="80" t="s">
        <v>1500</v>
      </c>
      <c r="Q661" s="80" t="s">
        <v>110</v>
      </c>
    </row>
    <row r="662" ht="15" spans="1:17">
      <c r="A662" s="404" t="s">
        <v>30</v>
      </c>
      <c r="B662" s="22">
        <f>SUBTOTAL(3,$C$5:C662)</f>
        <v>658</v>
      </c>
      <c r="C662" s="77" t="s">
        <v>1481</v>
      </c>
      <c r="D662" s="474" t="s">
        <v>731</v>
      </c>
      <c r="E662" s="134" t="s">
        <v>1272</v>
      </c>
      <c r="F662" s="169" t="s">
        <v>1015</v>
      </c>
      <c r="G662" s="474" t="s">
        <v>1497</v>
      </c>
      <c r="H662" s="80" t="s">
        <v>1498</v>
      </c>
      <c r="I662" s="76" t="s">
        <v>1499</v>
      </c>
      <c r="J662" s="127">
        <v>397528</v>
      </c>
      <c r="K662" s="128">
        <v>24.1</v>
      </c>
      <c r="L662" s="128">
        <v>25.2</v>
      </c>
      <c r="M662" s="128">
        <v>22.3</v>
      </c>
      <c r="N662" s="128">
        <f t="shared" si="29"/>
        <v>71.6</v>
      </c>
      <c r="O662" s="128">
        <f t="shared" si="28"/>
        <v>47.7333333333333</v>
      </c>
      <c r="P662" s="80" t="s">
        <v>1500</v>
      </c>
      <c r="Q662" s="80" t="s">
        <v>110</v>
      </c>
    </row>
    <row r="663" ht="15" spans="1:17">
      <c r="A663" s="404" t="s">
        <v>30</v>
      </c>
      <c r="B663" s="22">
        <f>SUBTOTAL(3,$C$5:C663)</f>
        <v>659</v>
      </c>
      <c r="C663" s="77" t="s">
        <v>1481</v>
      </c>
      <c r="D663" s="80" t="s">
        <v>731</v>
      </c>
      <c r="E663" s="80" t="s">
        <v>1444</v>
      </c>
      <c r="F663" s="80" t="s">
        <v>1015</v>
      </c>
      <c r="G663" s="80" t="s">
        <v>1497</v>
      </c>
      <c r="H663" s="80" t="s">
        <v>1498</v>
      </c>
      <c r="I663" s="76" t="s">
        <v>1499</v>
      </c>
      <c r="J663" s="127">
        <v>397654</v>
      </c>
      <c r="K663" s="526">
        <v>23.1</v>
      </c>
      <c r="L663" s="526">
        <v>22.6</v>
      </c>
      <c r="M663" s="526">
        <v>20.3</v>
      </c>
      <c r="N663" s="128">
        <f t="shared" si="29"/>
        <v>66</v>
      </c>
      <c r="O663" s="128">
        <f t="shared" si="28"/>
        <v>44</v>
      </c>
      <c r="P663" s="80" t="s">
        <v>1500</v>
      </c>
      <c r="Q663" s="76" t="s">
        <v>110</v>
      </c>
    </row>
    <row r="664" ht="15" spans="1:17">
      <c r="A664" s="404" t="s">
        <v>30</v>
      </c>
      <c r="B664" s="22">
        <f>SUBTOTAL(3,$C$5:C664)</f>
        <v>660</v>
      </c>
      <c r="C664" s="77" t="s">
        <v>1481</v>
      </c>
      <c r="D664" s="80" t="s">
        <v>731</v>
      </c>
      <c r="E664" s="80" t="s">
        <v>1444</v>
      </c>
      <c r="F664" s="80" t="s">
        <v>1015</v>
      </c>
      <c r="G664" s="80" t="s">
        <v>1497</v>
      </c>
      <c r="H664" s="80" t="s">
        <v>1498</v>
      </c>
      <c r="I664" s="76" t="s">
        <v>1499</v>
      </c>
      <c r="J664" s="127">
        <v>397778</v>
      </c>
      <c r="K664" s="526">
        <v>23.3</v>
      </c>
      <c r="L664" s="526">
        <v>24.3</v>
      </c>
      <c r="M664" s="526">
        <v>21.1</v>
      </c>
      <c r="N664" s="128">
        <f t="shared" si="29"/>
        <v>68.7</v>
      </c>
      <c r="O664" s="128">
        <f t="shared" si="28"/>
        <v>45.8</v>
      </c>
      <c r="P664" s="80" t="s">
        <v>1500</v>
      </c>
      <c r="Q664" s="76" t="s">
        <v>110</v>
      </c>
    </row>
    <row r="665" ht="15" spans="1:17">
      <c r="A665" s="404" t="s">
        <v>30</v>
      </c>
      <c r="B665" s="22">
        <f>SUBTOTAL(3,$C$5:C665)</f>
        <v>661</v>
      </c>
      <c r="C665" s="77" t="s">
        <v>1481</v>
      </c>
      <c r="D665" s="80" t="s">
        <v>731</v>
      </c>
      <c r="E665" s="80" t="s">
        <v>1444</v>
      </c>
      <c r="F665" s="80" t="s">
        <v>1015</v>
      </c>
      <c r="G665" s="474" t="s">
        <v>1497</v>
      </c>
      <c r="H665" s="80" t="s">
        <v>1498</v>
      </c>
      <c r="I665" s="76" t="s">
        <v>1499</v>
      </c>
      <c r="J665" s="127">
        <v>397665</v>
      </c>
      <c r="K665" s="128">
        <v>24.3</v>
      </c>
      <c r="L665" s="128">
        <v>23.6</v>
      </c>
      <c r="M665" s="128">
        <v>20.2</v>
      </c>
      <c r="N665" s="128">
        <f t="shared" si="29"/>
        <v>68.1</v>
      </c>
      <c r="O665" s="128">
        <f t="shared" si="28"/>
        <v>45.4</v>
      </c>
      <c r="P665" s="80" t="s">
        <v>1500</v>
      </c>
      <c r="Q665" s="76" t="s">
        <v>110</v>
      </c>
    </row>
    <row r="666" ht="15" spans="1:17">
      <c r="A666" s="404" t="s">
        <v>30</v>
      </c>
      <c r="B666" s="22">
        <f>SUBTOTAL(3,$C$5:C666)</f>
        <v>662</v>
      </c>
      <c r="C666" s="77" t="s">
        <v>1481</v>
      </c>
      <c r="D666" s="80" t="s">
        <v>731</v>
      </c>
      <c r="E666" s="80" t="s">
        <v>1444</v>
      </c>
      <c r="F666" s="80" t="s">
        <v>1015</v>
      </c>
      <c r="G666" s="474" t="s">
        <v>1497</v>
      </c>
      <c r="H666" s="80" t="s">
        <v>1498</v>
      </c>
      <c r="I666" s="76" t="s">
        <v>1499</v>
      </c>
      <c r="J666" s="127">
        <v>397346</v>
      </c>
      <c r="K666" s="128">
        <v>23.9</v>
      </c>
      <c r="L666" s="128">
        <v>23.1</v>
      </c>
      <c r="M666" s="128">
        <v>22.4</v>
      </c>
      <c r="N666" s="128">
        <f t="shared" si="29"/>
        <v>69.4</v>
      </c>
      <c r="O666" s="128">
        <f t="shared" si="28"/>
        <v>46.2666666666667</v>
      </c>
      <c r="P666" s="76" t="s">
        <v>1501</v>
      </c>
      <c r="Q666" s="76" t="s">
        <v>110</v>
      </c>
    </row>
    <row r="667" ht="15" spans="1:17">
      <c r="A667" s="404" t="s">
        <v>30</v>
      </c>
      <c r="B667" s="22">
        <f>SUBTOTAL(3,$C$5:C667)</f>
        <v>663</v>
      </c>
      <c r="C667" s="77" t="s">
        <v>1481</v>
      </c>
      <c r="D667" s="80" t="s">
        <v>1502</v>
      </c>
      <c r="E667" s="80" t="s">
        <v>1503</v>
      </c>
      <c r="F667" s="80" t="s">
        <v>1504</v>
      </c>
      <c r="G667" s="474" t="s">
        <v>1505</v>
      </c>
      <c r="H667" s="80" t="s">
        <v>1506</v>
      </c>
      <c r="I667" s="80" t="s">
        <v>244</v>
      </c>
      <c r="J667" s="127">
        <v>978223</v>
      </c>
      <c r="K667" s="128">
        <v>7.825</v>
      </c>
      <c r="L667" s="128">
        <v>7.63</v>
      </c>
      <c r="M667" s="128">
        <v>7.355</v>
      </c>
      <c r="N667" s="128">
        <f t="shared" si="29"/>
        <v>22.81</v>
      </c>
      <c r="O667" s="128">
        <f t="shared" si="28"/>
        <v>15.2066666666667</v>
      </c>
      <c r="P667" s="76" t="s">
        <v>25</v>
      </c>
      <c r="Q667" s="76" t="s">
        <v>133</v>
      </c>
    </row>
    <row r="668" ht="15" spans="1:17">
      <c r="A668" s="404" t="s">
        <v>30</v>
      </c>
      <c r="B668" s="22">
        <f>SUBTOTAL(3,$C$5:C668)</f>
        <v>664</v>
      </c>
      <c r="C668" s="77" t="s">
        <v>1481</v>
      </c>
      <c r="D668" s="80" t="s">
        <v>1502</v>
      </c>
      <c r="E668" s="80" t="s">
        <v>1503</v>
      </c>
      <c r="F668" s="80" t="s">
        <v>1504</v>
      </c>
      <c r="G668" s="80" t="s">
        <v>1505</v>
      </c>
      <c r="H668" s="80" t="s">
        <v>1506</v>
      </c>
      <c r="I668" s="80" t="s">
        <v>416</v>
      </c>
      <c r="J668" s="127">
        <v>978462</v>
      </c>
      <c r="K668" s="128">
        <v>7.105</v>
      </c>
      <c r="L668" s="128">
        <v>7.22</v>
      </c>
      <c r="M668" s="128">
        <v>7.155</v>
      </c>
      <c r="N668" s="128">
        <f t="shared" si="29"/>
        <v>21.48</v>
      </c>
      <c r="O668" s="128">
        <f t="shared" si="28"/>
        <v>14.32</v>
      </c>
      <c r="P668" s="76" t="s">
        <v>25</v>
      </c>
      <c r="Q668" s="76" t="s">
        <v>133</v>
      </c>
    </row>
    <row r="669" ht="15" spans="1:17">
      <c r="A669" s="404" t="s">
        <v>30</v>
      </c>
      <c r="B669" s="22">
        <f>SUBTOTAL(3,$C$5:C669)</f>
        <v>665</v>
      </c>
      <c r="C669" s="77" t="s">
        <v>1481</v>
      </c>
      <c r="D669" s="80" t="s">
        <v>731</v>
      </c>
      <c r="E669" s="80" t="s">
        <v>323</v>
      </c>
      <c r="F669" s="80" t="s">
        <v>1015</v>
      </c>
      <c r="G669" s="80" t="s">
        <v>1497</v>
      </c>
      <c r="H669" s="80" t="s">
        <v>1498</v>
      </c>
      <c r="I669" s="76" t="s">
        <v>1499</v>
      </c>
      <c r="J669" s="127">
        <v>397335</v>
      </c>
      <c r="K669" s="128">
        <v>24.5</v>
      </c>
      <c r="L669" s="128">
        <v>27.2</v>
      </c>
      <c r="M669" s="128">
        <v>25.2</v>
      </c>
      <c r="N669" s="128">
        <f t="shared" si="29"/>
        <v>76.9</v>
      </c>
      <c r="O669" s="128">
        <f t="shared" si="28"/>
        <v>51.2666666666667</v>
      </c>
      <c r="P669" s="76" t="s">
        <v>25</v>
      </c>
      <c r="Q669" s="76" t="s">
        <v>110</v>
      </c>
    </row>
    <row r="670" ht="15" spans="1:17">
      <c r="A670" s="404" t="s">
        <v>30</v>
      </c>
      <c r="B670" s="22">
        <f>SUBTOTAL(3,$C$5:C670)</f>
        <v>666</v>
      </c>
      <c r="C670" s="77" t="s">
        <v>1481</v>
      </c>
      <c r="D670" s="80" t="s">
        <v>731</v>
      </c>
      <c r="E670" s="80" t="s">
        <v>323</v>
      </c>
      <c r="F670" s="80" t="s">
        <v>1015</v>
      </c>
      <c r="G670" s="80" t="s">
        <v>1497</v>
      </c>
      <c r="H670" s="80" t="s">
        <v>1498</v>
      </c>
      <c r="I670" s="76" t="s">
        <v>1499</v>
      </c>
      <c r="J670" s="126">
        <v>397494</v>
      </c>
      <c r="K670" s="97">
        <v>23.2</v>
      </c>
      <c r="L670" s="97">
        <v>23.7</v>
      </c>
      <c r="M670" s="97">
        <v>21.1</v>
      </c>
      <c r="N670" s="97">
        <f t="shared" si="29"/>
        <v>68</v>
      </c>
      <c r="O670" s="97">
        <f t="shared" si="28"/>
        <v>45.3333333333333</v>
      </c>
      <c r="P670" s="76" t="s">
        <v>1500</v>
      </c>
      <c r="Q670" s="76" t="s">
        <v>110</v>
      </c>
    </row>
    <row r="671" ht="15" spans="1:17">
      <c r="A671" s="404" t="s">
        <v>30</v>
      </c>
      <c r="B671" s="22">
        <f>SUBTOTAL(3,$C$5:C671)</f>
        <v>667</v>
      </c>
      <c r="C671" s="77" t="s">
        <v>1481</v>
      </c>
      <c r="D671" s="80" t="s">
        <v>731</v>
      </c>
      <c r="E671" s="80" t="s">
        <v>323</v>
      </c>
      <c r="F671" s="80" t="s">
        <v>1015</v>
      </c>
      <c r="G671" s="80" t="s">
        <v>1497</v>
      </c>
      <c r="H671" s="80" t="s">
        <v>1498</v>
      </c>
      <c r="I671" s="76" t="s">
        <v>1499</v>
      </c>
      <c r="J671" s="76">
        <v>397368</v>
      </c>
      <c r="K671" s="97">
        <v>20.4</v>
      </c>
      <c r="L671" s="97">
        <v>22.2</v>
      </c>
      <c r="M671" s="97">
        <v>20.2</v>
      </c>
      <c r="N671" s="97">
        <f t="shared" si="29"/>
        <v>62.8</v>
      </c>
      <c r="O671" s="97">
        <f t="shared" si="28"/>
        <v>41.8666666666667</v>
      </c>
      <c r="P671" s="76" t="s">
        <v>1500</v>
      </c>
      <c r="Q671" s="76" t="s">
        <v>110</v>
      </c>
    </row>
    <row r="672" ht="15" spans="1:17">
      <c r="A672" s="404" t="s">
        <v>30</v>
      </c>
      <c r="B672" s="22">
        <f>SUBTOTAL(3,$C$5:C672)</f>
        <v>668</v>
      </c>
      <c r="C672" s="77" t="s">
        <v>1481</v>
      </c>
      <c r="D672" s="80" t="s">
        <v>731</v>
      </c>
      <c r="E672" s="80" t="s">
        <v>323</v>
      </c>
      <c r="F672" s="77" t="s">
        <v>1015</v>
      </c>
      <c r="G672" s="77" t="s">
        <v>1497</v>
      </c>
      <c r="H672" s="80" t="s">
        <v>1498</v>
      </c>
      <c r="I672" s="76" t="s">
        <v>1499</v>
      </c>
      <c r="J672" s="96">
        <v>397506</v>
      </c>
      <c r="K672" s="97">
        <v>24.1</v>
      </c>
      <c r="L672" s="97">
        <v>23.4</v>
      </c>
      <c r="M672" s="97">
        <v>21.5</v>
      </c>
      <c r="N672" s="97">
        <f t="shared" si="29"/>
        <v>69</v>
      </c>
      <c r="O672" s="97">
        <f t="shared" si="28"/>
        <v>46</v>
      </c>
      <c r="P672" s="76" t="s">
        <v>1500</v>
      </c>
      <c r="Q672" s="76" t="s">
        <v>110</v>
      </c>
    </row>
    <row r="673" ht="15" spans="1:17">
      <c r="A673" s="404" t="s">
        <v>30</v>
      </c>
      <c r="B673" s="22">
        <f>SUBTOTAL(3,$C$5:C673)</f>
        <v>669</v>
      </c>
      <c r="C673" s="77" t="s">
        <v>532</v>
      </c>
      <c r="D673" s="76" t="s">
        <v>554</v>
      </c>
      <c r="E673" s="77" t="s">
        <v>1507</v>
      </c>
      <c r="F673" s="77" t="s">
        <v>393</v>
      </c>
      <c r="G673" s="77" t="s">
        <v>1508</v>
      </c>
      <c r="H673" s="80">
        <v>9876636157</v>
      </c>
      <c r="I673" s="169" t="s">
        <v>321</v>
      </c>
      <c r="J673" s="126">
        <v>130007169312</v>
      </c>
      <c r="K673" s="527">
        <v>21.05</v>
      </c>
      <c r="L673" s="527">
        <v>22.1</v>
      </c>
      <c r="M673" s="527">
        <v>21.15</v>
      </c>
      <c r="N673" s="97">
        <f t="shared" si="29"/>
        <v>64.3</v>
      </c>
      <c r="O673" s="97">
        <f t="shared" si="28"/>
        <v>42.8666666666667</v>
      </c>
      <c r="P673" s="76" t="s">
        <v>25</v>
      </c>
      <c r="Q673" s="76" t="s">
        <v>133</v>
      </c>
    </row>
    <row r="674" ht="15" spans="1:17">
      <c r="A674" s="404" t="s">
        <v>30</v>
      </c>
      <c r="B674" s="22">
        <f>SUBTOTAL(3,$C$5:C674)</f>
        <v>670</v>
      </c>
      <c r="C674" s="77" t="s">
        <v>532</v>
      </c>
      <c r="D674" s="75" t="s">
        <v>533</v>
      </c>
      <c r="E674" s="76" t="s">
        <v>1509</v>
      </c>
      <c r="F674" s="76" t="s">
        <v>253</v>
      </c>
      <c r="G674" s="77" t="s">
        <v>535</v>
      </c>
      <c r="H674" s="76">
        <v>9815547792</v>
      </c>
      <c r="I674" s="80" t="s">
        <v>321</v>
      </c>
      <c r="J674" s="126">
        <v>130015658806</v>
      </c>
      <c r="K674" s="527">
        <v>23.4</v>
      </c>
      <c r="L674" s="527">
        <v>23.6</v>
      </c>
      <c r="M674" s="527">
        <v>22</v>
      </c>
      <c r="N674" s="97">
        <f t="shared" si="29"/>
        <v>69</v>
      </c>
      <c r="O674" s="97">
        <f t="shared" si="28"/>
        <v>46</v>
      </c>
      <c r="P674" s="76" t="s">
        <v>25</v>
      </c>
      <c r="Q674" s="76" t="s">
        <v>110</v>
      </c>
    </row>
    <row r="675" ht="15" spans="1:17">
      <c r="A675" s="404" t="s">
        <v>30</v>
      </c>
      <c r="B675" s="22">
        <f>SUBTOTAL(3,$C$5:C675)</f>
        <v>671</v>
      </c>
      <c r="C675" s="77" t="s">
        <v>532</v>
      </c>
      <c r="D675" s="75" t="s">
        <v>533</v>
      </c>
      <c r="E675" s="76" t="s">
        <v>1509</v>
      </c>
      <c r="F675" s="76" t="s">
        <v>253</v>
      </c>
      <c r="G675" s="77" t="s">
        <v>535</v>
      </c>
      <c r="H675" s="76">
        <v>9815547792</v>
      </c>
      <c r="I675" s="80" t="s">
        <v>321</v>
      </c>
      <c r="J675" s="126">
        <v>130015658794</v>
      </c>
      <c r="K675" s="527">
        <v>20.4</v>
      </c>
      <c r="L675" s="527">
        <v>21</v>
      </c>
      <c r="M675" s="527">
        <v>22</v>
      </c>
      <c r="N675" s="97">
        <f t="shared" si="29"/>
        <v>63.4</v>
      </c>
      <c r="O675" s="97">
        <f t="shared" si="28"/>
        <v>42.2666666666667</v>
      </c>
      <c r="P675" s="76" t="s">
        <v>25</v>
      </c>
      <c r="Q675" s="76" t="s">
        <v>110</v>
      </c>
    </row>
    <row r="676" ht="15" spans="1:17">
      <c r="A676" s="404" t="s">
        <v>30</v>
      </c>
      <c r="B676" s="22">
        <f>SUBTOTAL(3,$C$5:C676)</f>
        <v>672</v>
      </c>
      <c r="C676" s="77" t="s">
        <v>532</v>
      </c>
      <c r="D676" s="75" t="s">
        <v>533</v>
      </c>
      <c r="E676" s="76" t="s">
        <v>1509</v>
      </c>
      <c r="F676" s="76" t="s">
        <v>253</v>
      </c>
      <c r="G676" s="77" t="s">
        <v>535</v>
      </c>
      <c r="H676" s="76">
        <v>9815547792</v>
      </c>
      <c r="I676" s="76" t="s">
        <v>321</v>
      </c>
      <c r="J676" s="126">
        <v>130015659002</v>
      </c>
      <c r="K676" s="527">
        <v>19</v>
      </c>
      <c r="L676" s="527">
        <v>19.4</v>
      </c>
      <c r="M676" s="527">
        <v>19.2</v>
      </c>
      <c r="N676" s="97">
        <f t="shared" si="29"/>
        <v>57.6</v>
      </c>
      <c r="O676" s="97">
        <f t="shared" si="28"/>
        <v>38.4</v>
      </c>
      <c r="P676" s="76" t="s">
        <v>25</v>
      </c>
      <c r="Q676" s="76" t="s">
        <v>110</v>
      </c>
    </row>
    <row r="677" ht="15" spans="1:17">
      <c r="A677" s="404" t="s">
        <v>30</v>
      </c>
      <c r="B677" s="22">
        <f>SUBTOTAL(3,$C$5:C677)</f>
        <v>673</v>
      </c>
      <c r="C677" s="77" t="s">
        <v>532</v>
      </c>
      <c r="D677" s="75" t="s">
        <v>533</v>
      </c>
      <c r="E677" s="76" t="s">
        <v>1509</v>
      </c>
      <c r="F677" s="76" t="s">
        <v>253</v>
      </c>
      <c r="G677" s="77" t="s">
        <v>535</v>
      </c>
      <c r="H677" s="76">
        <v>9815547792</v>
      </c>
      <c r="I677" s="80" t="s">
        <v>321</v>
      </c>
      <c r="J677" s="126">
        <v>130015659616</v>
      </c>
      <c r="K677" s="527">
        <v>20</v>
      </c>
      <c r="L677" s="527">
        <v>19.8</v>
      </c>
      <c r="M677" s="527">
        <v>19.2</v>
      </c>
      <c r="N677" s="97">
        <f t="shared" si="29"/>
        <v>59</v>
      </c>
      <c r="O677" s="97">
        <f t="shared" si="28"/>
        <v>39.3333333333333</v>
      </c>
      <c r="P677" s="76" t="s">
        <v>25</v>
      </c>
      <c r="Q677" s="76" t="s">
        <v>110</v>
      </c>
    </row>
    <row r="678" ht="15" spans="1:17">
      <c r="A678" s="404" t="s">
        <v>30</v>
      </c>
      <c r="B678" s="22">
        <f>SUBTOTAL(3,$C$5:C678)</f>
        <v>674</v>
      </c>
      <c r="C678" s="77" t="s">
        <v>532</v>
      </c>
      <c r="D678" s="75" t="s">
        <v>533</v>
      </c>
      <c r="E678" s="76" t="s">
        <v>1509</v>
      </c>
      <c r="F678" s="76" t="s">
        <v>253</v>
      </c>
      <c r="G678" s="77" t="s">
        <v>535</v>
      </c>
      <c r="H678" s="76">
        <v>9815547792</v>
      </c>
      <c r="I678" s="77" t="s">
        <v>321</v>
      </c>
      <c r="J678" s="126">
        <v>130015659627</v>
      </c>
      <c r="K678" s="527">
        <v>19.4</v>
      </c>
      <c r="L678" s="527">
        <v>20</v>
      </c>
      <c r="M678" s="527">
        <v>19.8</v>
      </c>
      <c r="N678" s="97">
        <f t="shared" si="29"/>
        <v>59.2</v>
      </c>
      <c r="O678" s="97">
        <f t="shared" si="28"/>
        <v>39.4666666666667</v>
      </c>
      <c r="P678" s="76" t="s">
        <v>25</v>
      </c>
      <c r="Q678" s="76" t="s">
        <v>110</v>
      </c>
    </row>
    <row r="679" ht="15" spans="1:17">
      <c r="A679" s="404" t="s">
        <v>30</v>
      </c>
      <c r="B679" s="22">
        <f>SUBTOTAL(3,$C$5:C679)</f>
        <v>675</v>
      </c>
      <c r="C679" s="77" t="s">
        <v>532</v>
      </c>
      <c r="D679" s="75" t="s">
        <v>533</v>
      </c>
      <c r="E679" s="76" t="s">
        <v>538</v>
      </c>
      <c r="F679" s="76" t="s">
        <v>539</v>
      </c>
      <c r="G679" s="77" t="s">
        <v>1510</v>
      </c>
      <c r="H679" s="76">
        <v>9872702678</v>
      </c>
      <c r="I679" s="80" t="s">
        <v>321</v>
      </c>
      <c r="J679" s="126">
        <v>130016044004</v>
      </c>
      <c r="K679" s="528">
        <v>18.2</v>
      </c>
      <c r="L679" s="528">
        <v>18.6</v>
      </c>
      <c r="M679" s="528">
        <v>18</v>
      </c>
      <c r="N679" s="97">
        <f t="shared" si="29"/>
        <v>54.8</v>
      </c>
      <c r="O679" s="97">
        <f t="shared" si="28"/>
        <v>36.5333333333333</v>
      </c>
      <c r="P679" s="76" t="s">
        <v>25</v>
      </c>
      <c r="Q679" s="76" t="s">
        <v>110</v>
      </c>
    </row>
    <row r="680" ht="15" spans="1:17">
      <c r="A680" s="404" t="s">
        <v>30</v>
      </c>
      <c r="B680" s="22">
        <f>SUBTOTAL(3,$C$5:C680)</f>
        <v>676</v>
      </c>
      <c r="C680" s="77" t="s">
        <v>532</v>
      </c>
      <c r="D680" s="75" t="s">
        <v>533</v>
      </c>
      <c r="E680" s="76" t="s">
        <v>538</v>
      </c>
      <c r="F680" s="76" t="s">
        <v>539</v>
      </c>
      <c r="G680" s="77" t="s">
        <v>1510</v>
      </c>
      <c r="H680" s="76">
        <v>9872702678</v>
      </c>
      <c r="I680" s="80" t="s">
        <v>321</v>
      </c>
      <c r="J680" s="126">
        <v>130016044015</v>
      </c>
      <c r="K680" s="528">
        <v>16.7</v>
      </c>
      <c r="L680" s="528">
        <v>16.9</v>
      </c>
      <c r="M680" s="528">
        <v>16</v>
      </c>
      <c r="N680" s="97">
        <f t="shared" si="29"/>
        <v>49.6</v>
      </c>
      <c r="O680" s="97">
        <f t="shared" si="28"/>
        <v>33.0666666666667</v>
      </c>
      <c r="P680" s="76" t="s">
        <v>25</v>
      </c>
      <c r="Q680" s="76" t="s">
        <v>110</v>
      </c>
    </row>
    <row r="681" ht="15" spans="1:17">
      <c r="A681" s="404" t="s">
        <v>30</v>
      </c>
      <c r="B681" s="22">
        <f>SUBTOTAL(3,$C$5:C681)</f>
        <v>677</v>
      </c>
      <c r="C681" s="77" t="s">
        <v>532</v>
      </c>
      <c r="D681" s="75" t="s">
        <v>533</v>
      </c>
      <c r="E681" s="76" t="s">
        <v>538</v>
      </c>
      <c r="F681" s="76" t="s">
        <v>539</v>
      </c>
      <c r="G681" s="77" t="s">
        <v>1510</v>
      </c>
      <c r="H681" s="76">
        <v>9872702678</v>
      </c>
      <c r="I681" s="80" t="s">
        <v>321</v>
      </c>
      <c r="J681" s="126">
        <v>130016044026</v>
      </c>
      <c r="K681" s="528">
        <v>19.4</v>
      </c>
      <c r="L681" s="528">
        <v>19.6</v>
      </c>
      <c r="M681" s="528">
        <v>19</v>
      </c>
      <c r="N681" s="97">
        <f t="shared" si="29"/>
        <v>58</v>
      </c>
      <c r="O681" s="97">
        <f t="shared" ref="O681:O744" si="30">N681*2/3</f>
        <v>38.6666666666667</v>
      </c>
      <c r="P681" s="76" t="s">
        <v>25</v>
      </c>
      <c r="Q681" s="76" t="s">
        <v>110</v>
      </c>
    </row>
    <row r="682" ht="15" spans="1:17">
      <c r="A682" s="404" t="s">
        <v>30</v>
      </c>
      <c r="B682" s="22">
        <f>SUBTOTAL(3,$C$5:C682)</f>
        <v>678</v>
      </c>
      <c r="C682" s="77" t="s">
        <v>532</v>
      </c>
      <c r="D682" s="75" t="s">
        <v>533</v>
      </c>
      <c r="E682" s="76" t="s">
        <v>538</v>
      </c>
      <c r="F682" s="76" t="s">
        <v>539</v>
      </c>
      <c r="G682" s="77" t="s">
        <v>1510</v>
      </c>
      <c r="H682" s="76">
        <v>9872702678</v>
      </c>
      <c r="I682" s="80" t="s">
        <v>321</v>
      </c>
      <c r="J682" s="126">
        <v>130016044037</v>
      </c>
      <c r="K682" s="528">
        <v>15.7</v>
      </c>
      <c r="L682" s="528">
        <v>16.8</v>
      </c>
      <c r="M682" s="528">
        <v>16.4</v>
      </c>
      <c r="N682" s="97">
        <f t="shared" si="29"/>
        <v>48.9</v>
      </c>
      <c r="O682" s="97">
        <f t="shared" si="30"/>
        <v>32.6</v>
      </c>
      <c r="P682" s="76" t="s">
        <v>25</v>
      </c>
      <c r="Q682" s="76" t="s">
        <v>110</v>
      </c>
    </row>
    <row r="683" ht="15" spans="1:17">
      <c r="A683" s="404" t="s">
        <v>30</v>
      </c>
      <c r="B683" s="22">
        <f>SUBTOTAL(3,$C$5:C683)</f>
        <v>679</v>
      </c>
      <c r="C683" s="77" t="s">
        <v>532</v>
      </c>
      <c r="D683" s="75" t="s">
        <v>533</v>
      </c>
      <c r="E683" s="76" t="s">
        <v>538</v>
      </c>
      <c r="F683" s="76" t="s">
        <v>539</v>
      </c>
      <c r="G683" s="77" t="s">
        <v>1510</v>
      </c>
      <c r="H683" s="76">
        <v>9872702678</v>
      </c>
      <c r="I683" s="80" t="s">
        <v>321</v>
      </c>
      <c r="J683" s="126">
        <v>130016044046</v>
      </c>
      <c r="K683" s="528">
        <v>22.4</v>
      </c>
      <c r="L683" s="528">
        <v>22</v>
      </c>
      <c r="M683" s="528">
        <v>21.8</v>
      </c>
      <c r="N683" s="97">
        <f t="shared" si="29"/>
        <v>66.2</v>
      </c>
      <c r="O683" s="97">
        <f t="shared" si="30"/>
        <v>44.1333333333333</v>
      </c>
      <c r="P683" s="76" t="s">
        <v>25</v>
      </c>
      <c r="Q683" s="76" t="s">
        <v>110</v>
      </c>
    </row>
    <row r="684" ht="15" spans="1:17">
      <c r="A684" s="404" t="s">
        <v>30</v>
      </c>
      <c r="B684" s="22">
        <f>SUBTOTAL(3,$C$5:C684)</f>
        <v>680</v>
      </c>
      <c r="C684" s="77" t="s">
        <v>532</v>
      </c>
      <c r="D684" s="75" t="s">
        <v>533</v>
      </c>
      <c r="E684" s="76" t="s">
        <v>538</v>
      </c>
      <c r="F684" s="76" t="s">
        <v>539</v>
      </c>
      <c r="G684" s="77" t="s">
        <v>1510</v>
      </c>
      <c r="H684" s="76">
        <v>9872702678</v>
      </c>
      <c r="I684" s="80" t="s">
        <v>321</v>
      </c>
      <c r="J684" s="126">
        <v>130016044050</v>
      </c>
      <c r="K684" s="528">
        <v>20.6</v>
      </c>
      <c r="L684" s="528">
        <v>20.4</v>
      </c>
      <c r="M684" s="528">
        <v>20.4</v>
      </c>
      <c r="N684" s="97">
        <f t="shared" si="29"/>
        <v>61.4</v>
      </c>
      <c r="O684" s="97">
        <f t="shared" si="30"/>
        <v>40.9333333333333</v>
      </c>
      <c r="P684" s="76" t="s">
        <v>25</v>
      </c>
      <c r="Q684" s="76" t="s">
        <v>110</v>
      </c>
    </row>
    <row r="685" ht="15" spans="1:17">
      <c r="A685" s="404" t="s">
        <v>30</v>
      </c>
      <c r="B685" s="22">
        <f>SUBTOTAL(3,$C$5:C685)</f>
        <v>681</v>
      </c>
      <c r="C685" s="77" t="s">
        <v>532</v>
      </c>
      <c r="D685" s="76" t="s">
        <v>542</v>
      </c>
      <c r="E685" s="76" t="s">
        <v>1511</v>
      </c>
      <c r="F685" s="76" t="s">
        <v>1512</v>
      </c>
      <c r="G685" s="76" t="s">
        <v>1513</v>
      </c>
      <c r="H685" s="76">
        <v>9464227360</v>
      </c>
      <c r="I685" s="80" t="s">
        <v>321</v>
      </c>
      <c r="J685" s="126">
        <v>130015772333</v>
      </c>
      <c r="K685" s="528">
        <v>12.01</v>
      </c>
      <c r="L685" s="528">
        <v>13.74</v>
      </c>
      <c r="M685" s="528">
        <v>12.6</v>
      </c>
      <c r="N685" s="97">
        <f t="shared" si="29"/>
        <v>38.35</v>
      </c>
      <c r="O685" s="97">
        <f t="shared" si="30"/>
        <v>25.5666666666667</v>
      </c>
      <c r="P685" s="76" t="s">
        <v>25</v>
      </c>
      <c r="Q685" s="76" t="s">
        <v>133</v>
      </c>
    </row>
    <row r="686" ht="15" spans="1:17">
      <c r="A686" s="404" t="s">
        <v>30</v>
      </c>
      <c r="B686" s="22">
        <f>SUBTOTAL(3,$C$5:C686)</f>
        <v>682</v>
      </c>
      <c r="C686" s="77" t="s">
        <v>532</v>
      </c>
      <c r="D686" s="76" t="s">
        <v>542</v>
      </c>
      <c r="E686" s="76" t="s">
        <v>1511</v>
      </c>
      <c r="F686" s="76" t="s">
        <v>1512</v>
      </c>
      <c r="G686" s="76" t="s">
        <v>1513</v>
      </c>
      <c r="H686" s="76">
        <v>9464227361</v>
      </c>
      <c r="I686" s="76" t="s">
        <v>321</v>
      </c>
      <c r="J686" s="126">
        <v>130015772344</v>
      </c>
      <c r="K686" s="528">
        <v>11.88</v>
      </c>
      <c r="L686" s="528">
        <v>12.94</v>
      </c>
      <c r="M686" s="528">
        <v>11.99</v>
      </c>
      <c r="N686" s="97">
        <f t="shared" si="29"/>
        <v>36.81</v>
      </c>
      <c r="O686" s="97">
        <f t="shared" si="30"/>
        <v>24.54</v>
      </c>
      <c r="P686" s="76" t="s">
        <v>25</v>
      </c>
      <c r="Q686" s="76" t="s">
        <v>133</v>
      </c>
    </row>
    <row r="687" ht="15" spans="1:17">
      <c r="A687" s="404" t="s">
        <v>30</v>
      </c>
      <c r="B687" s="22">
        <f>SUBTOTAL(3,$C$5:C687)</f>
        <v>683</v>
      </c>
      <c r="C687" s="77" t="s">
        <v>532</v>
      </c>
      <c r="D687" s="76" t="s">
        <v>549</v>
      </c>
      <c r="E687" s="76" t="s">
        <v>733</v>
      </c>
      <c r="F687" s="76" t="s">
        <v>106</v>
      </c>
      <c r="G687" s="77" t="s">
        <v>1514</v>
      </c>
      <c r="H687" s="76">
        <v>9781217485</v>
      </c>
      <c r="I687" s="76" t="s">
        <v>321</v>
      </c>
      <c r="J687" s="126">
        <v>130011636688</v>
      </c>
      <c r="K687" s="527">
        <v>17.5</v>
      </c>
      <c r="L687" s="527">
        <v>17.8</v>
      </c>
      <c r="M687" s="527">
        <v>17.6</v>
      </c>
      <c r="N687" s="97">
        <f t="shared" si="29"/>
        <v>52.9</v>
      </c>
      <c r="O687" s="97">
        <f t="shared" si="30"/>
        <v>35.2666666666667</v>
      </c>
      <c r="P687" s="76" t="s">
        <v>1515</v>
      </c>
      <c r="Q687" s="76" t="s">
        <v>133</v>
      </c>
    </row>
    <row r="688" ht="15" spans="1:17">
      <c r="A688" s="404" t="s">
        <v>30</v>
      </c>
      <c r="B688" s="22">
        <f>SUBTOTAL(3,$C$5:C688)</f>
        <v>684</v>
      </c>
      <c r="C688" s="77" t="s">
        <v>532</v>
      </c>
      <c r="D688" s="134" t="s">
        <v>563</v>
      </c>
      <c r="E688" s="76" t="s">
        <v>1471</v>
      </c>
      <c r="F688" s="76" t="s">
        <v>1516</v>
      </c>
      <c r="G688" s="77" t="s">
        <v>1517</v>
      </c>
      <c r="H688" s="76">
        <v>9872784713</v>
      </c>
      <c r="I688" s="80" t="s">
        <v>321</v>
      </c>
      <c r="J688" s="126">
        <v>130015697138</v>
      </c>
      <c r="K688" s="527">
        <v>10</v>
      </c>
      <c r="L688" s="527">
        <v>10.11</v>
      </c>
      <c r="M688" s="527">
        <v>11</v>
      </c>
      <c r="N688" s="97">
        <f t="shared" si="29"/>
        <v>31.11</v>
      </c>
      <c r="O688" s="97">
        <f t="shared" si="30"/>
        <v>20.74</v>
      </c>
      <c r="P688" s="76" t="s">
        <v>25</v>
      </c>
      <c r="Q688" s="76" t="s">
        <v>133</v>
      </c>
    </row>
    <row r="689" ht="15" spans="1:17">
      <c r="A689" s="404" t="s">
        <v>30</v>
      </c>
      <c r="B689" s="22">
        <f>SUBTOTAL(3,$C$5:C689)</f>
        <v>685</v>
      </c>
      <c r="C689" s="77" t="s">
        <v>532</v>
      </c>
      <c r="D689" s="76" t="s">
        <v>545</v>
      </c>
      <c r="E689" s="76" t="s">
        <v>1518</v>
      </c>
      <c r="F689" s="76" t="s">
        <v>1519</v>
      </c>
      <c r="G689" s="77" t="s">
        <v>1520</v>
      </c>
      <c r="H689" s="76">
        <v>9501198275</v>
      </c>
      <c r="I689" s="80" t="s">
        <v>377</v>
      </c>
      <c r="J689" s="126">
        <v>130009770222</v>
      </c>
      <c r="K689" s="527">
        <v>9.6</v>
      </c>
      <c r="L689" s="527">
        <v>9.1</v>
      </c>
      <c r="M689" s="527">
        <v>9.05</v>
      </c>
      <c r="N689" s="97">
        <f t="shared" si="29"/>
        <v>27.75</v>
      </c>
      <c r="O689" s="97">
        <f t="shared" si="30"/>
        <v>18.5</v>
      </c>
      <c r="P689" s="76" t="s">
        <v>25</v>
      </c>
      <c r="Q689" s="76" t="s">
        <v>133</v>
      </c>
    </row>
    <row r="690" ht="15" spans="1:17">
      <c r="A690" s="404" t="s">
        <v>30</v>
      </c>
      <c r="B690" s="22">
        <f>SUBTOTAL(3,$C$5:C690)</f>
        <v>686</v>
      </c>
      <c r="C690" s="77" t="s">
        <v>532</v>
      </c>
      <c r="D690" s="134" t="s">
        <v>571</v>
      </c>
      <c r="E690" s="76" t="s">
        <v>1521</v>
      </c>
      <c r="F690" s="76" t="s">
        <v>106</v>
      </c>
      <c r="G690" s="77" t="s">
        <v>1522</v>
      </c>
      <c r="H690" s="76">
        <v>9814464636</v>
      </c>
      <c r="I690" s="80" t="s">
        <v>377</v>
      </c>
      <c r="J690" s="126">
        <v>1300011555611</v>
      </c>
      <c r="K690" s="527">
        <v>8.54</v>
      </c>
      <c r="L690" s="527">
        <v>9.74</v>
      </c>
      <c r="M690" s="527">
        <v>8.78</v>
      </c>
      <c r="N690" s="97">
        <f t="shared" si="29"/>
        <v>27.06</v>
      </c>
      <c r="O690" s="97">
        <f t="shared" si="30"/>
        <v>18.04</v>
      </c>
      <c r="P690" s="76" t="s">
        <v>25</v>
      </c>
      <c r="Q690" s="76" t="s">
        <v>133</v>
      </c>
    </row>
    <row r="691" ht="15" spans="1:17">
      <c r="A691" s="404" t="s">
        <v>30</v>
      </c>
      <c r="B691" s="22">
        <f>SUBTOTAL(3,$C$5:C691)</f>
        <v>687</v>
      </c>
      <c r="C691" s="77" t="s">
        <v>532</v>
      </c>
      <c r="D691" s="134" t="s">
        <v>571</v>
      </c>
      <c r="E691" s="76" t="s">
        <v>574</v>
      </c>
      <c r="F691" s="77" t="s">
        <v>308</v>
      </c>
      <c r="G691" s="77" t="s">
        <v>1522</v>
      </c>
      <c r="H691" s="76">
        <v>9814639675</v>
      </c>
      <c r="I691" s="80" t="s">
        <v>377</v>
      </c>
      <c r="J691" s="126">
        <v>1300011555586</v>
      </c>
      <c r="K691" s="527">
        <v>7.44</v>
      </c>
      <c r="L691" s="527">
        <v>10.5</v>
      </c>
      <c r="M691" s="527">
        <v>8.4</v>
      </c>
      <c r="N691" s="97">
        <f t="shared" si="29"/>
        <v>26.34</v>
      </c>
      <c r="O691" s="97">
        <f t="shared" si="30"/>
        <v>17.56</v>
      </c>
      <c r="P691" s="76" t="s">
        <v>25</v>
      </c>
      <c r="Q691" s="76" t="s">
        <v>133</v>
      </c>
    </row>
    <row r="692" ht="15" spans="1:17">
      <c r="A692" s="404" t="s">
        <v>30</v>
      </c>
      <c r="B692" s="22">
        <f>SUBTOTAL(3,$C$5:C692)</f>
        <v>688</v>
      </c>
      <c r="C692" s="77" t="s">
        <v>532</v>
      </c>
      <c r="D692" s="76" t="s">
        <v>558</v>
      </c>
      <c r="E692" s="76" t="s">
        <v>1523</v>
      </c>
      <c r="F692" s="77" t="s">
        <v>96</v>
      </c>
      <c r="G692" s="76" t="s">
        <v>558</v>
      </c>
      <c r="H692" s="76">
        <v>0</v>
      </c>
      <c r="I692" s="80" t="s">
        <v>266</v>
      </c>
      <c r="J692" s="126">
        <v>130005790097</v>
      </c>
      <c r="K692" s="527">
        <v>7.12</v>
      </c>
      <c r="L692" s="527">
        <v>7.69</v>
      </c>
      <c r="M692" s="527">
        <v>7.24</v>
      </c>
      <c r="N692" s="97">
        <f t="shared" si="29"/>
        <v>22.05</v>
      </c>
      <c r="O692" s="97">
        <f t="shared" si="30"/>
        <v>14.7</v>
      </c>
      <c r="P692" s="76" t="s">
        <v>25</v>
      </c>
      <c r="Q692" s="76" t="s">
        <v>133</v>
      </c>
    </row>
    <row r="693" ht="15" spans="1:17">
      <c r="A693" s="404" t="s">
        <v>30</v>
      </c>
      <c r="B693" s="22">
        <f>SUBTOTAL(3,$C$5:C693)</f>
        <v>689</v>
      </c>
      <c r="C693" s="77" t="s">
        <v>532</v>
      </c>
      <c r="D693" s="76" t="s">
        <v>558</v>
      </c>
      <c r="E693" s="76" t="s">
        <v>650</v>
      </c>
      <c r="F693" s="77" t="s">
        <v>550</v>
      </c>
      <c r="G693" s="77" t="s">
        <v>1524</v>
      </c>
      <c r="H693" s="76">
        <v>0</v>
      </c>
      <c r="I693" s="80" t="s">
        <v>377</v>
      </c>
      <c r="J693" s="126">
        <v>130011755268</v>
      </c>
      <c r="K693" s="527">
        <v>5.65</v>
      </c>
      <c r="L693" s="527">
        <v>6.43</v>
      </c>
      <c r="M693" s="527">
        <v>5.8</v>
      </c>
      <c r="N693" s="97">
        <f t="shared" ref="N693:N756" si="31">SUM(K693:M693)</f>
        <v>17.88</v>
      </c>
      <c r="O693" s="97">
        <f t="shared" si="30"/>
        <v>11.92</v>
      </c>
      <c r="P693" s="139" t="s">
        <v>25</v>
      </c>
      <c r="Q693" s="77" t="s">
        <v>133</v>
      </c>
    </row>
    <row r="694" ht="15" spans="1:17">
      <c r="A694" s="404" t="s">
        <v>30</v>
      </c>
      <c r="B694" s="22">
        <f>SUBTOTAL(3,$C$5:C694)</f>
        <v>690</v>
      </c>
      <c r="C694" s="77" t="s">
        <v>532</v>
      </c>
      <c r="D694" s="134" t="s">
        <v>554</v>
      </c>
      <c r="E694" s="76" t="s">
        <v>850</v>
      </c>
      <c r="F694" s="77" t="s">
        <v>308</v>
      </c>
      <c r="G694" s="77" t="s">
        <v>1525</v>
      </c>
      <c r="H694" s="76">
        <v>8437562341</v>
      </c>
      <c r="I694" s="80" t="s">
        <v>102</v>
      </c>
      <c r="J694" s="126">
        <v>130011783276</v>
      </c>
      <c r="K694" s="527">
        <v>7.6</v>
      </c>
      <c r="L694" s="527">
        <v>8.13</v>
      </c>
      <c r="M694" s="527">
        <v>8.27</v>
      </c>
      <c r="N694" s="97">
        <f t="shared" si="31"/>
        <v>24</v>
      </c>
      <c r="O694" s="97">
        <f t="shared" si="30"/>
        <v>16</v>
      </c>
      <c r="P694" s="139" t="s">
        <v>25</v>
      </c>
      <c r="Q694" s="77" t="s">
        <v>133</v>
      </c>
    </row>
    <row r="695" ht="15" spans="1:17">
      <c r="A695" s="404" t="s">
        <v>30</v>
      </c>
      <c r="B695" s="22">
        <f>SUBTOTAL(3,$C$5:C695)</f>
        <v>691</v>
      </c>
      <c r="C695" s="77" t="s">
        <v>532</v>
      </c>
      <c r="D695" s="134" t="s">
        <v>554</v>
      </c>
      <c r="E695" s="76" t="s">
        <v>850</v>
      </c>
      <c r="F695" s="77" t="s">
        <v>308</v>
      </c>
      <c r="G695" s="77" t="s">
        <v>1525</v>
      </c>
      <c r="H695" s="76">
        <v>8437562341</v>
      </c>
      <c r="I695" s="80" t="s">
        <v>102</v>
      </c>
      <c r="J695" s="126">
        <v>130011783345</v>
      </c>
      <c r="K695" s="527">
        <v>7.7</v>
      </c>
      <c r="L695" s="527">
        <v>8.9</v>
      </c>
      <c r="M695" s="527">
        <v>8.1</v>
      </c>
      <c r="N695" s="97">
        <f t="shared" si="31"/>
        <v>24.7</v>
      </c>
      <c r="O695" s="97">
        <f t="shared" si="30"/>
        <v>16.4666666666667</v>
      </c>
      <c r="P695" s="139" t="s">
        <v>25</v>
      </c>
      <c r="Q695" s="77" t="s">
        <v>133</v>
      </c>
    </row>
    <row r="696" ht="15" spans="1:17">
      <c r="A696" s="404" t="s">
        <v>30</v>
      </c>
      <c r="B696" s="22">
        <f>SUBTOTAL(3,$C$5:C696)</f>
        <v>692</v>
      </c>
      <c r="C696" s="77" t="s">
        <v>532</v>
      </c>
      <c r="D696" s="134" t="s">
        <v>554</v>
      </c>
      <c r="E696" s="76" t="s">
        <v>564</v>
      </c>
      <c r="F696" s="76" t="s">
        <v>1526</v>
      </c>
      <c r="G696" s="77" t="s">
        <v>1527</v>
      </c>
      <c r="H696" s="76">
        <v>9501375823</v>
      </c>
      <c r="I696" s="80" t="s">
        <v>102</v>
      </c>
      <c r="J696" s="126">
        <v>130011664036</v>
      </c>
      <c r="K696" s="527">
        <v>9.69</v>
      </c>
      <c r="L696" s="527">
        <v>9.24</v>
      </c>
      <c r="M696" s="527">
        <v>9.54</v>
      </c>
      <c r="N696" s="97">
        <f t="shared" si="31"/>
        <v>28.47</v>
      </c>
      <c r="O696" s="97">
        <f t="shared" si="30"/>
        <v>18.98</v>
      </c>
      <c r="P696" s="139" t="s">
        <v>25</v>
      </c>
      <c r="Q696" s="77" t="s">
        <v>133</v>
      </c>
    </row>
    <row r="697" ht="15" spans="1:17">
      <c r="A697" s="404" t="s">
        <v>30</v>
      </c>
      <c r="B697" s="22">
        <f>SUBTOTAL(3,$C$5:C697)</f>
        <v>693</v>
      </c>
      <c r="C697" s="77" t="s">
        <v>532</v>
      </c>
      <c r="D697" s="134" t="s">
        <v>554</v>
      </c>
      <c r="E697" s="76" t="s">
        <v>1528</v>
      </c>
      <c r="F697" s="76" t="s">
        <v>1184</v>
      </c>
      <c r="G697" s="77" t="s">
        <v>1527</v>
      </c>
      <c r="H697" s="76">
        <v>9463660639</v>
      </c>
      <c r="I697" s="80" t="s">
        <v>102</v>
      </c>
      <c r="J697" s="126">
        <v>130011664058</v>
      </c>
      <c r="K697" s="527">
        <v>8.3</v>
      </c>
      <c r="L697" s="527">
        <v>8.53</v>
      </c>
      <c r="M697" s="527">
        <v>8.62</v>
      </c>
      <c r="N697" s="97">
        <f t="shared" si="31"/>
        <v>25.45</v>
      </c>
      <c r="O697" s="97">
        <f t="shared" si="30"/>
        <v>16.9666666666667</v>
      </c>
      <c r="P697" s="139" t="s">
        <v>25</v>
      </c>
      <c r="Q697" s="77" t="s">
        <v>133</v>
      </c>
    </row>
    <row r="698" ht="15" spans="1:17">
      <c r="A698" s="404" t="s">
        <v>30</v>
      </c>
      <c r="B698" s="22">
        <f>SUBTOTAL(3,$C$5:C698)</f>
        <v>694</v>
      </c>
      <c r="C698" s="77" t="s">
        <v>532</v>
      </c>
      <c r="D698" s="76" t="s">
        <v>545</v>
      </c>
      <c r="E698" s="76" t="s">
        <v>992</v>
      </c>
      <c r="F698" s="76" t="s">
        <v>1529</v>
      </c>
      <c r="G698" s="77" t="s">
        <v>1520</v>
      </c>
      <c r="H698" s="76">
        <v>9915821632</v>
      </c>
      <c r="I698" s="76" t="s">
        <v>102</v>
      </c>
      <c r="J698" s="126">
        <v>130009770541</v>
      </c>
      <c r="K698" s="527">
        <v>8.26</v>
      </c>
      <c r="L698" s="527">
        <v>8.3</v>
      </c>
      <c r="M698" s="527">
        <v>7.95</v>
      </c>
      <c r="N698" s="97">
        <f t="shared" si="31"/>
        <v>24.51</v>
      </c>
      <c r="O698" s="97">
        <f t="shared" si="30"/>
        <v>16.34</v>
      </c>
      <c r="P698" s="139" t="s">
        <v>25</v>
      </c>
      <c r="Q698" s="77" t="s">
        <v>133</v>
      </c>
    </row>
    <row r="699" ht="15" spans="1:17">
      <c r="A699" s="404" t="s">
        <v>30</v>
      </c>
      <c r="B699" s="22">
        <f>SUBTOTAL(3,$C$5:C699)</f>
        <v>695</v>
      </c>
      <c r="C699" s="77" t="s">
        <v>532</v>
      </c>
      <c r="D699" s="134" t="s">
        <v>571</v>
      </c>
      <c r="E699" s="76" t="s">
        <v>1530</v>
      </c>
      <c r="F699" s="76" t="s">
        <v>1531</v>
      </c>
      <c r="G699" s="76" t="s">
        <v>1532</v>
      </c>
      <c r="H699" s="77">
        <v>8872206547</v>
      </c>
      <c r="I699" s="80" t="s">
        <v>102</v>
      </c>
      <c r="J699" s="96">
        <v>1300011555586</v>
      </c>
      <c r="K699" s="527">
        <v>8.54</v>
      </c>
      <c r="L699" s="527">
        <v>7.86</v>
      </c>
      <c r="M699" s="527">
        <v>7.61</v>
      </c>
      <c r="N699" s="97">
        <f t="shared" si="31"/>
        <v>24.01</v>
      </c>
      <c r="O699" s="97">
        <f t="shared" si="30"/>
        <v>16.0066666666667</v>
      </c>
      <c r="P699" s="139" t="s">
        <v>25</v>
      </c>
      <c r="Q699" s="77" t="s">
        <v>133</v>
      </c>
    </row>
    <row r="700" ht="15" spans="1:17">
      <c r="A700" s="404" t="s">
        <v>30</v>
      </c>
      <c r="B700" s="22">
        <f>SUBTOTAL(3,$C$5:C700)</f>
        <v>696</v>
      </c>
      <c r="C700" s="77" t="s">
        <v>532</v>
      </c>
      <c r="D700" s="76" t="s">
        <v>542</v>
      </c>
      <c r="E700" s="76" t="s">
        <v>101</v>
      </c>
      <c r="F700" s="76" t="s">
        <v>487</v>
      </c>
      <c r="G700" s="76" t="s">
        <v>1533</v>
      </c>
      <c r="H700" s="77">
        <v>9646444900</v>
      </c>
      <c r="I700" s="80" t="s">
        <v>102</v>
      </c>
      <c r="J700" s="126">
        <v>130011513797</v>
      </c>
      <c r="K700" s="528">
        <v>6.945</v>
      </c>
      <c r="L700" s="528">
        <v>7.689</v>
      </c>
      <c r="M700" s="528">
        <v>7.264</v>
      </c>
      <c r="N700" s="97">
        <f t="shared" si="31"/>
        <v>21.898</v>
      </c>
      <c r="O700" s="97">
        <f t="shared" si="30"/>
        <v>14.5986666666667</v>
      </c>
      <c r="P700" s="139" t="s">
        <v>25</v>
      </c>
      <c r="Q700" s="77" t="s">
        <v>133</v>
      </c>
    </row>
    <row r="701" ht="15" spans="1:17">
      <c r="A701" s="404" t="s">
        <v>30</v>
      </c>
      <c r="B701" s="22">
        <f>SUBTOTAL(3,$C$5:C701)</f>
        <v>697</v>
      </c>
      <c r="C701" s="77" t="s">
        <v>532</v>
      </c>
      <c r="D701" s="76" t="s">
        <v>542</v>
      </c>
      <c r="E701" s="76" t="s">
        <v>1534</v>
      </c>
      <c r="F701" s="76" t="s">
        <v>1535</v>
      </c>
      <c r="G701" s="76" t="s">
        <v>1533</v>
      </c>
      <c r="H701" s="77">
        <v>9878226307</v>
      </c>
      <c r="I701" s="80" t="s">
        <v>102</v>
      </c>
      <c r="J701" s="126">
        <v>130011514701</v>
      </c>
      <c r="K701" s="528">
        <v>7.21</v>
      </c>
      <c r="L701" s="528">
        <v>7.89</v>
      </c>
      <c r="M701" s="528">
        <v>7.326</v>
      </c>
      <c r="N701" s="97">
        <f t="shared" si="31"/>
        <v>22.426</v>
      </c>
      <c r="O701" s="97">
        <f t="shared" si="30"/>
        <v>14.9506666666667</v>
      </c>
      <c r="P701" s="77" t="s">
        <v>25</v>
      </c>
      <c r="Q701" s="77" t="s">
        <v>133</v>
      </c>
    </row>
    <row r="702" ht="15" spans="1:17">
      <c r="A702" s="404" t="s">
        <v>30</v>
      </c>
      <c r="B702" s="22">
        <f>SUBTOTAL(3,$C$5:C702)</f>
        <v>698</v>
      </c>
      <c r="C702" s="77" t="s">
        <v>532</v>
      </c>
      <c r="D702" s="76" t="s">
        <v>549</v>
      </c>
      <c r="E702" s="76" t="s">
        <v>733</v>
      </c>
      <c r="F702" s="76" t="s">
        <v>106</v>
      </c>
      <c r="G702" s="77" t="s">
        <v>1514</v>
      </c>
      <c r="H702" s="76">
        <v>9781217485</v>
      </c>
      <c r="I702" s="80" t="s">
        <v>102</v>
      </c>
      <c r="J702" s="126">
        <v>130011660294</v>
      </c>
      <c r="K702" s="527">
        <v>8.1</v>
      </c>
      <c r="L702" s="527">
        <v>8</v>
      </c>
      <c r="M702" s="527">
        <v>8.1</v>
      </c>
      <c r="N702" s="97">
        <f t="shared" si="31"/>
        <v>24.2</v>
      </c>
      <c r="O702" s="97">
        <f t="shared" si="30"/>
        <v>16.1333333333333</v>
      </c>
      <c r="P702" s="77" t="s">
        <v>1515</v>
      </c>
      <c r="Q702" s="77" t="s">
        <v>133</v>
      </c>
    </row>
    <row r="703" ht="15" spans="1:17">
      <c r="A703" s="404" t="s">
        <v>30</v>
      </c>
      <c r="B703" s="22">
        <f>SUBTOTAL(3,$C$5:C703)</f>
        <v>699</v>
      </c>
      <c r="C703" s="77" t="s">
        <v>532</v>
      </c>
      <c r="D703" s="76" t="s">
        <v>549</v>
      </c>
      <c r="E703" s="76" t="s">
        <v>733</v>
      </c>
      <c r="F703" s="76" t="s">
        <v>106</v>
      </c>
      <c r="G703" s="77" t="s">
        <v>1514</v>
      </c>
      <c r="H703" s="76">
        <v>9781217485</v>
      </c>
      <c r="I703" s="80" t="s">
        <v>102</v>
      </c>
      <c r="J703" s="126">
        <v>130011636735</v>
      </c>
      <c r="K703" s="527">
        <v>7.1</v>
      </c>
      <c r="L703" s="527">
        <v>7.3</v>
      </c>
      <c r="M703" s="527">
        <v>6.85</v>
      </c>
      <c r="N703" s="97">
        <f t="shared" si="31"/>
        <v>21.25</v>
      </c>
      <c r="O703" s="97">
        <f t="shared" si="30"/>
        <v>14.1666666666667</v>
      </c>
      <c r="P703" s="77" t="s">
        <v>1515</v>
      </c>
      <c r="Q703" s="77" t="s">
        <v>133</v>
      </c>
    </row>
    <row r="704" ht="15" spans="1:17">
      <c r="A704" s="404" t="s">
        <v>30</v>
      </c>
      <c r="B704" s="22">
        <f>SUBTOTAL(3,$C$5:C704)</f>
        <v>700</v>
      </c>
      <c r="C704" s="77" t="s">
        <v>532</v>
      </c>
      <c r="D704" s="134" t="s">
        <v>563</v>
      </c>
      <c r="E704" s="76" t="s">
        <v>1471</v>
      </c>
      <c r="F704" s="76" t="s">
        <v>1531</v>
      </c>
      <c r="G704" s="77" t="s">
        <v>1517</v>
      </c>
      <c r="H704" s="76">
        <v>9872784713</v>
      </c>
      <c r="I704" s="80" t="s">
        <v>102</v>
      </c>
      <c r="J704" s="126">
        <v>130015697195</v>
      </c>
      <c r="K704" s="527">
        <v>5.5</v>
      </c>
      <c r="L704" s="527">
        <v>6</v>
      </c>
      <c r="M704" s="527">
        <v>6</v>
      </c>
      <c r="N704" s="97">
        <f t="shared" si="31"/>
        <v>17.5</v>
      </c>
      <c r="O704" s="97">
        <f t="shared" si="30"/>
        <v>11.6666666666667</v>
      </c>
      <c r="P704" s="138" t="s">
        <v>25</v>
      </c>
      <c r="Q704" s="77" t="s">
        <v>133</v>
      </c>
    </row>
    <row r="705" ht="15" spans="1:17">
      <c r="A705" s="404" t="s">
        <v>30</v>
      </c>
      <c r="B705" s="22">
        <f>SUBTOTAL(3,$C$5:C705)</f>
        <v>701</v>
      </c>
      <c r="C705" s="77" t="s">
        <v>532</v>
      </c>
      <c r="D705" s="76" t="s">
        <v>558</v>
      </c>
      <c r="E705" s="76" t="s">
        <v>1536</v>
      </c>
      <c r="F705" s="76" t="s">
        <v>634</v>
      </c>
      <c r="G705" s="76" t="s">
        <v>1537</v>
      </c>
      <c r="H705" s="76">
        <v>9914043649</v>
      </c>
      <c r="I705" s="80" t="s">
        <v>102</v>
      </c>
      <c r="J705" s="126">
        <v>160006707524</v>
      </c>
      <c r="K705" s="527">
        <v>12.6</v>
      </c>
      <c r="L705" s="527">
        <v>11.83</v>
      </c>
      <c r="M705" s="527">
        <v>11.48</v>
      </c>
      <c r="N705" s="97">
        <f t="shared" si="31"/>
        <v>35.91</v>
      </c>
      <c r="O705" s="97">
        <f t="shared" si="30"/>
        <v>23.94</v>
      </c>
      <c r="P705" s="138" t="s">
        <v>25</v>
      </c>
      <c r="Q705" s="77" t="s">
        <v>133</v>
      </c>
    </row>
    <row r="706" ht="15" spans="1:17">
      <c r="A706" s="404" t="s">
        <v>30</v>
      </c>
      <c r="B706" s="22">
        <f>SUBTOTAL(3,$C$5:C706)</f>
        <v>702</v>
      </c>
      <c r="C706" s="77" t="s">
        <v>532</v>
      </c>
      <c r="D706" s="134" t="s">
        <v>554</v>
      </c>
      <c r="E706" s="76" t="s">
        <v>850</v>
      </c>
      <c r="F706" s="77" t="s">
        <v>308</v>
      </c>
      <c r="G706" s="77" t="s">
        <v>1525</v>
      </c>
      <c r="H706" s="76">
        <v>8437562341</v>
      </c>
      <c r="I706" s="76" t="s">
        <v>416</v>
      </c>
      <c r="J706" s="96">
        <v>130011783334</v>
      </c>
      <c r="K706" s="527">
        <v>6.4</v>
      </c>
      <c r="L706" s="527">
        <v>7.64</v>
      </c>
      <c r="M706" s="527">
        <v>7.09</v>
      </c>
      <c r="N706" s="97">
        <f t="shared" si="31"/>
        <v>21.13</v>
      </c>
      <c r="O706" s="97">
        <f t="shared" si="30"/>
        <v>14.0866666666667</v>
      </c>
      <c r="P706" s="139" t="s">
        <v>25</v>
      </c>
      <c r="Q706" s="77" t="s">
        <v>133</v>
      </c>
    </row>
    <row r="707" ht="15" spans="1:17">
      <c r="A707" s="404" t="s">
        <v>30</v>
      </c>
      <c r="B707" s="22">
        <f>SUBTOTAL(3,$C$5:C707)</f>
        <v>703</v>
      </c>
      <c r="C707" s="77" t="s">
        <v>532</v>
      </c>
      <c r="D707" s="76" t="s">
        <v>545</v>
      </c>
      <c r="E707" s="76" t="s">
        <v>1538</v>
      </c>
      <c r="F707" s="77" t="s">
        <v>539</v>
      </c>
      <c r="G707" s="77" t="s">
        <v>1520</v>
      </c>
      <c r="H707" s="76">
        <v>9779813494</v>
      </c>
      <c r="I707" s="76" t="s">
        <v>416</v>
      </c>
      <c r="J707" s="96">
        <v>1300016296004</v>
      </c>
      <c r="K707" s="527">
        <v>7.51</v>
      </c>
      <c r="L707" s="527">
        <v>8.52</v>
      </c>
      <c r="M707" s="527">
        <v>7.02</v>
      </c>
      <c r="N707" s="97">
        <f t="shared" si="31"/>
        <v>23.05</v>
      </c>
      <c r="O707" s="97">
        <f t="shared" si="30"/>
        <v>15.3666666666667</v>
      </c>
      <c r="P707" s="77" t="s">
        <v>25</v>
      </c>
      <c r="Q707" s="77" t="s">
        <v>133</v>
      </c>
    </row>
    <row r="708" ht="15" spans="1:17">
      <c r="A708" s="404" t="s">
        <v>30</v>
      </c>
      <c r="B708" s="22">
        <f>SUBTOTAL(3,$C$5:C708)</f>
        <v>704</v>
      </c>
      <c r="C708" s="77" t="s">
        <v>532</v>
      </c>
      <c r="D708" s="76" t="s">
        <v>542</v>
      </c>
      <c r="E708" s="76" t="s">
        <v>1539</v>
      </c>
      <c r="F708" s="77" t="s">
        <v>1535</v>
      </c>
      <c r="G708" s="76" t="s">
        <v>1533</v>
      </c>
      <c r="H708" s="76">
        <v>9878226307</v>
      </c>
      <c r="I708" s="76" t="s">
        <v>416</v>
      </c>
      <c r="J708" s="96">
        <v>130011514005</v>
      </c>
      <c r="K708" s="528">
        <v>8.27</v>
      </c>
      <c r="L708" s="528">
        <v>8.62</v>
      </c>
      <c r="M708" s="528">
        <v>8.07</v>
      </c>
      <c r="N708" s="97">
        <f t="shared" si="31"/>
        <v>24.96</v>
      </c>
      <c r="O708" s="97">
        <f t="shared" si="30"/>
        <v>16.64</v>
      </c>
      <c r="P708" s="77" t="s">
        <v>25</v>
      </c>
      <c r="Q708" s="77" t="s">
        <v>133</v>
      </c>
    </row>
    <row r="709" ht="15" spans="1:17">
      <c r="A709" s="404" t="s">
        <v>30</v>
      </c>
      <c r="B709" s="22">
        <f>SUBTOTAL(3,$C$5:C709)</f>
        <v>705</v>
      </c>
      <c r="C709" s="77" t="s">
        <v>532</v>
      </c>
      <c r="D709" s="76" t="s">
        <v>576</v>
      </c>
      <c r="E709" s="77" t="s">
        <v>1512</v>
      </c>
      <c r="F709" s="77" t="s">
        <v>1540</v>
      </c>
      <c r="G709" s="77" t="s">
        <v>1541</v>
      </c>
      <c r="H709" s="76">
        <v>9915324101</v>
      </c>
      <c r="I709" s="76" t="s">
        <v>416</v>
      </c>
      <c r="J709" s="96">
        <v>130003437950</v>
      </c>
      <c r="K709" s="527">
        <v>4.92</v>
      </c>
      <c r="L709" s="527">
        <v>5.34</v>
      </c>
      <c r="M709" s="527">
        <v>4.8</v>
      </c>
      <c r="N709" s="97">
        <f t="shared" si="31"/>
        <v>15.06</v>
      </c>
      <c r="O709" s="97">
        <f t="shared" si="30"/>
        <v>10.04</v>
      </c>
      <c r="P709" s="77" t="s">
        <v>25</v>
      </c>
      <c r="Q709" s="77" t="s">
        <v>133</v>
      </c>
    </row>
    <row r="710" ht="15" spans="1:17">
      <c r="A710" s="404" t="s">
        <v>30</v>
      </c>
      <c r="B710" s="22">
        <f>SUBTOTAL(3,$C$5:C710)</f>
        <v>706</v>
      </c>
      <c r="C710" s="77" t="s">
        <v>532</v>
      </c>
      <c r="D710" s="76" t="s">
        <v>576</v>
      </c>
      <c r="E710" s="77" t="s">
        <v>1512</v>
      </c>
      <c r="F710" s="77" t="s">
        <v>1540</v>
      </c>
      <c r="G710" s="77" t="s">
        <v>1541</v>
      </c>
      <c r="H710" s="76">
        <v>9915324101</v>
      </c>
      <c r="I710" s="76" t="s">
        <v>416</v>
      </c>
      <c r="J710" s="96">
        <v>130003504666</v>
      </c>
      <c r="K710" s="527">
        <v>4.26</v>
      </c>
      <c r="L710" s="527">
        <v>5.1</v>
      </c>
      <c r="M710" s="527">
        <v>4.21</v>
      </c>
      <c r="N710" s="97">
        <f t="shared" si="31"/>
        <v>13.57</v>
      </c>
      <c r="O710" s="97">
        <f t="shared" si="30"/>
        <v>9.04666666666667</v>
      </c>
      <c r="P710" s="77" t="s">
        <v>25</v>
      </c>
      <c r="Q710" s="77" t="s">
        <v>133</v>
      </c>
    </row>
    <row r="711" ht="15" spans="1:17">
      <c r="A711" s="404" t="s">
        <v>30</v>
      </c>
      <c r="B711" s="22">
        <f>SUBTOTAL(3,$C$5:C711)</f>
        <v>707</v>
      </c>
      <c r="C711" s="75" t="s">
        <v>778</v>
      </c>
      <c r="D711" s="77" t="s">
        <v>779</v>
      </c>
      <c r="E711" s="76" t="s">
        <v>1542</v>
      </c>
      <c r="F711" s="76" t="s">
        <v>308</v>
      </c>
      <c r="G711" s="76" t="s">
        <v>1543</v>
      </c>
      <c r="H711" s="76" t="s">
        <v>1544</v>
      </c>
      <c r="I711" s="76" t="s">
        <v>102</v>
      </c>
      <c r="J711" s="96" t="s">
        <v>1545</v>
      </c>
      <c r="K711" s="97">
        <v>7.4</v>
      </c>
      <c r="L711" s="97">
        <v>8.5</v>
      </c>
      <c r="M711" s="97">
        <v>8.6</v>
      </c>
      <c r="N711" s="97">
        <f t="shared" si="31"/>
        <v>24.5</v>
      </c>
      <c r="O711" s="97">
        <f t="shared" si="30"/>
        <v>16.3333333333333</v>
      </c>
      <c r="P711" s="77"/>
      <c r="Q711" s="77"/>
    </row>
    <row r="712" ht="15" spans="1:17">
      <c r="A712" s="404" t="s">
        <v>30</v>
      </c>
      <c r="B712" s="22">
        <f>SUBTOTAL(3,$C$5:C712)</f>
        <v>708</v>
      </c>
      <c r="C712" s="75" t="s">
        <v>778</v>
      </c>
      <c r="D712" s="77" t="s">
        <v>779</v>
      </c>
      <c r="E712" s="76" t="s">
        <v>1542</v>
      </c>
      <c r="F712" s="76" t="s">
        <v>308</v>
      </c>
      <c r="G712" s="76" t="s">
        <v>1543</v>
      </c>
      <c r="H712" s="76" t="s">
        <v>1544</v>
      </c>
      <c r="I712" s="76" t="s">
        <v>102</v>
      </c>
      <c r="J712" s="96" t="s">
        <v>1546</v>
      </c>
      <c r="K712" s="97">
        <v>7.6</v>
      </c>
      <c r="L712" s="97">
        <v>8.6</v>
      </c>
      <c r="M712" s="97">
        <v>8.5</v>
      </c>
      <c r="N712" s="97">
        <f t="shared" si="31"/>
        <v>24.7</v>
      </c>
      <c r="O712" s="97">
        <f t="shared" si="30"/>
        <v>16.4666666666667</v>
      </c>
      <c r="P712" s="77"/>
      <c r="Q712" s="77"/>
    </row>
    <row r="713" ht="15" spans="1:17">
      <c r="A713" s="404" t="s">
        <v>30</v>
      </c>
      <c r="B713" s="22">
        <f>SUBTOTAL(3,$C$5:C713)</f>
        <v>709</v>
      </c>
      <c r="C713" s="75" t="s">
        <v>778</v>
      </c>
      <c r="D713" s="77" t="s">
        <v>779</v>
      </c>
      <c r="E713" s="77" t="s">
        <v>601</v>
      </c>
      <c r="F713" s="77" t="s">
        <v>1547</v>
      </c>
      <c r="G713" s="76" t="s">
        <v>1543</v>
      </c>
      <c r="H713" s="77">
        <v>9877312996</v>
      </c>
      <c r="I713" s="76" t="s">
        <v>102</v>
      </c>
      <c r="J713" s="96" t="s">
        <v>1548</v>
      </c>
      <c r="K713" s="97">
        <v>6.6</v>
      </c>
      <c r="L713" s="97">
        <v>7.6</v>
      </c>
      <c r="M713" s="97">
        <v>7.25</v>
      </c>
      <c r="N713" s="97">
        <f t="shared" si="31"/>
        <v>21.45</v>
      </c>
      <c r="O713" s="97">
        <f t="shared" si="30"/>
        <v>14.3</v>
      </c>
      <c r="P713" s="77"/>
      <c r="Q713" s="77"/>
    </row>
    <row r="714" ht="15" spans="1:17">
      <c r="A714" s="404" t="s">
        <v>30</v>
      </c>
      <c r="B714" s="22">
        <f>SUBTOTAL(3,$C$5:C714)</f>
        <v>710</v>
      </c>
      <c r="C714" s="75" t="s">
        <v>778</v>
      </c>
      <c r="D714" s="77" t="s">
        <v>779</v>
      </c>
      <c r="E714" s="77" t="s">
        <v>338</v>
      </c>
      <c r="F714" s="77" t="s">
        <v>752</v>
      </c>
      <c r="G714" s="76" t="s">
        <v>1543</v>
      </c>
      <c r="H714" s="77" t="s">
        <v>1549</v>
      </c>
      <c r="I714" s="76" t="s">
        <v>102</v>
      </c>
      <c r="J714" s="96" t="s">
        <v>1550</v>
      </c>
      <c r="K714" s="97">
        <v>7.2</v>
      </c>
      <c r="L714" s="97">
        <v>7</v>
      </c>
      <c r="M714" s="97">
        <v>7.1</v>
      </c>
      <c r="N714" s="97">
        <f t="shared" si="31"/>
        <v>21.3</v>
      </c>
      <c r="O714" s="97">
        <f t="shared" si="30"/>
        <v>14.2</v>
      </c>
      <c r="P714" s="77"/>
      <c r="Q714" s="77"/>
    </row>
    <row r="715" ht="15" spans="1:17">
      <c r="A715" s="404" t="s">
        <v>30</v>
      </c>
      <c r="B715" s="22">
        <f>SUBTOTAL(3,$C$5:C715)</f>
        <v>711</v>
      </c>
      <c r="C715" s="75" t="s">
        <v>778</v>
      </c>
      <c r="D715" s="77" t="s">
        <v>779</v>
      </c>
      <c r="E715" s="77" t="s">
        <v>1551</v>
      </c>
      <c r="F715" s="77" t="s">
        <v>1552</v>
      </c>
      <c r="G715" s="76" t="s">
        <v>1543</v>
      </c>
      <c r="H715" s="77" t="s">
        <v>1553</v>
      </c>
      <c r="I715" s="76" t="s">
        <v>1399</v>
      </c>
      <c r="J715" s="96" t="s">
        <v>1554</v>
      </c>
      <c r="K715" s="97">
        <v>0.8</v>
      </c>
      <c r="L715" s="97">
        <v>0.9</v>
      </c>
      <c r="M715" s="97">
        <v>0.8</v>
      </c>
      <c r="N715" s="97">
        <f t="shared" si="31"/>
        <v>2.5</v>
      </c>
      <c r="O715" s="97">
        <f t="shared" si="30"/>
        <v>1.66666666666667</v>
      </c>
      <c r="P715" s="77"/>
      <c r="Q715" s="77"/>
    </row>
    <row r="716" ht="15" spans="1:17">
      <c r="A716" s="404" t="s">
        <v>30</v>
      </c>
      <c r="B716" s="22">
        <f>SUBTOTAL(3,$C$5:C716)</f>
        <v>712</v>
      </c>
      <c r="C716" s="75" t="s">
        <v>778</v>
      </c>
      <c r="D716" s="77" t="s">
        <v>786</v>
      </c>
      <c r="E716" s="77" t="s">
        <v>1555</v>
      </c>
      <c r="F716" s="77" t="s">
        <v>1556</v>
      </c>
      <c r="G716" s="77" t="s">
        <v>1557</v>
      </c>
      <c r="H716" s="77" t="s">
        <v>1558</v>
      </c>
      <c r="I716" s="76" t="s">
        <v>109</v>
      </c>
      <c r="J716" s="96" t="s">
        <v>1559</v>
      </c>
      <c r="K716" s="97">
        <v>12.36</v>
      </c>
      <c r="L716" s="97">
        <v>14.2</v>
      </c>
      <c r="M716" s="97">
        <v>13.51</v>
      </c>
      <c r="N716" s="97">
        <f t="shared" si="31"/>
        <v>40.07</v>
      </c>
      <c r="O716" s="97">
        <f t="shared" si="30"/>
        <v>26.7133333333333</v>
      </c>
      <c r="P716" s="77"/>
      <c r="Q716" s="77"/>
    </row>
    <row r="717" ht="15" spans="1:17">
      <c r="A717" s="404" t="s">
        <v>30</v>
      </c>
      <c r="B717" s="22">
        <f>SUBTOTAL(3,$C$5:C717)</f>
        <v>713</v>
      </c>
      <c r="C717" s="75" t="s">
        <v>778</v>
      </c>
      <c r="D717" s="76" t="s">
        <v>786</v>
      </c>
      <c r="E717" s="77" t="s">
        <v>1555</v>
      </c>
      <c r="F717" s="77" t="s">
        <v>1556</v>
      </c>
      <c r="G717" s="77" t="s">
        <v>1557</v>
      </c>
      <c r="H717" s="77" t="s">
        <v>1558</v>
      </c>
      <c r="I717" s="76" t="s">
        <v>109</v>
      </c>
      <c r="J717" s="96" t="s">
        <v>1560</v>
      </c>
      <c r="K717" s="97">
        <v>12.55</v>
      </c>
      <c r="L717" s="97">
        <v>13.9</v>
      </c>
      <c r="M717" s="97">
        <v>12.85</v>
      </c>
      <c r="N717" s="97">
        <f t="shared" si="31"/>
        <v>39.3</v>
      </c>
      <c r="O717" s="97">
        <f t="shared" si="30"/>
        <v>26.2</v>
      </c>
      <c r="P717" s="77"/>
      <c r="Q717" s="77"/>
    </row>
    <row r="718" ht="15" spans="1:17">
      <c r="A718" s="404" t="s">
        <v>30</v>
      </c>
      <c r="B718" s="22">
        <f>SUBTOTAL(3,$C$5:C718)</f>
        <v>714</v>
      </c>
      <c r="C718" s="75" t="s">
        <v>778</v>
      </c>
      <c r="D718" s="76" t="s">
        <v>786</v>
      </c>
      <c r="E718" s="77" t="s">
        <v>489</v>
      </c>
      <c r="F718" s="77" t="s">
        <v>382</v>
      </c>
      <c r="G718" s="77" t="s">
        <v>1557</v>
      </c>
      <c r="H718" s="77">
        <v>62839586013</v>
      </c>
      <c r="I718" s="76" t="s">
        <v>102</v>
      </c>
      <c r="J718" s="96" t="s">
        <v>1561</v>
      </c>
      <c r="K718" s="97">
        <v>6.8</v>
      </c>
      <c r="L718" s="97">
        <v>7.7</v>
      </c>
      <c r="M718" s="97">
        <v>7.1</v>
      </c>
      <c r="N718" s="97">
        <f t="shared" si="31"/>
        <v>21.6</v>
      </c>
      <c r="O718" s="97">
        <f t="shared" si="30"/>
        <v>14.4</v>
      </c>
      <c r="P718" s="77"/>
      <c r="Q718" s="77"/>
    </row>
    <row r="719" ht="15" spans="1:17">
      <c r="A719" s="404" t="s">
        <v>30</v>
      </c>
      <c r="B719" s="22">
        <f>SUBTOTAL(3,$C$5:C719)</f>
        <v>715</v>
      </c>
      <c r="C719" s="75" t="s">
        <v>778</v>
      </c>
      <c r="D719" s="76" t="s">
        <v>789</v>
      </c>
      <c r="E719" s="77" t="s">
        <v>1562</v>
      </c>
      <c r="F719" s="77" t="s">
        <v>1563</v>
      </c>
      <c r="G719" s="77" t="s">
        <v>1557</v>
      </c>
      <c r="H719" s="77" t="s">
        <v>1564</v>
      </c>
      <c r="I719" s="76" t="s">
        <v>102</v>
      </c>
      <c r="J719" s="96" t="s">
        <v>1565</v>
      </c>
      <c r="K719" s="97">
        <v>7.08</v>
      </c>
      <c r="L719" s="97">
        <v>7.9</v>
      </c>
      <c r="M719" s="97">
        <v>7.6</v>
      </c>
      <c r="N719" s="97">
        <f t="shared" si="31"/>
        <v>22.58</v>
      </c>
      <c r="O719" s="97">
        <f t="shared" si="30"/>
        <v>15.0533333333333</v>
      </c>
      <c r="P719" s="77"/>
      <c r="Q719" s="77"/>
    </row>
    <row r="720" ht="15" spans="1:17">
      <c r="A720" s="404" t="s">
        <v>30</v>
      </c>
      <c r="B720" s="22">
        <f>SUBTOTAL(3,$C$5:C720)</f>
        <v>716</v>
      </c>
      <c r="C720" s="75" t="s">
        <v>778</v>
      </c>
      <c r="D720" s="75" t="s">
        <v>789</v>
      </c>
      <c r="E720" s="77" t="s">
        <v>27</v>
      </c>
      <c r="F720" s="77" t="s">
        <v>1566</v>
      </c>
      <c r="G720" s="77" t="s">
        <v>1557</v>
      </c>
      <c r="H720" s="77">
        <v>9855305575</v>
      </c>
      <c r="I720" s="76" t="s">
        <v>109</v>
      </c>
      <c r="J720" s="96">
        <v>130017402010</v>
      </c>
      <c r="K720" s="97">
        <v>7.4</v>
      </c>
      <c r="L720" s="97">
        <v>8.2</v>
      </c>
      <c r="M720" s="97">
        <v>7.6</v>
      </c>
      <c r="N720" s="97">
        <f t="shared" si="31"/>
        <v>23.2</v>
      </c>
      <c r="O720" s="97">
        <f t="shared" si="30"/>
        <v>15.4666666666667</v>
      </c>
      <c r="P720" s="77"/>
      <c r="Q720" s="77"/>
    </row>
    <row r="721" ht="15" spans="1:17">
      <c r="A721" s="404" t="s">
        <v>30</v>
      </c>
      <c r="B721" s="22">
        <f>SUBTOTAL(3,$C$5:C721)</f>
        <v>717</v>
      </c>
      <c r="C721" s="75" t="s">
        <v>778</v>
      </c>
      <c r="D721" s="134" t="s">
        <v>789</v>
      </c>
      <c r="E721" s="77" t="s">
        <v>27</v>
      </c>
      <c r="F721" s="77" t="s">
        <v>1566</v>
      </c>
      <c r="G721" s="77" t="s">
        <v>1557</v>
      </c>
      <c r="H721" s="77">
        <v>9855305575</v>
      </c>
      <c r="I721" s="76" t="s">
        <v>109</v>
      </c>
      <c r="J721" s="96">
        <v>130017400241</v>
      </c>
      <c r="K721" s="97">
        <v>7.92</v>
      </c>
      <c r="L721" s="97">
        <v>8.65</v>
      </c>
      <c r="M721" s="97">
        <v>7.91</v>
      </c>
      <c r="N721" s="97">
        <f t="shared" si="31"/>
        <v>24.48</v>
      </c>
      <c r="O721" s="97">
        <f t="shared" si="30"/>
        <v>16.32</v>
      </c>
      <c r="P721" s="77"/>
      <c r="Q721" s="77"/>
    </row>
    <row r="722" ht="15" spans="1:17">
      <c r="A722" s="404" t="s">
        <v>30</v>
      </c>
      <c r="B722" s="22">
        <f>SUBTOTAL(3,$C$5:C722)</f>
        <v>718</v>
      </c>
      <c r="C722" s="75" t="s">
        <v>778</v>
      </c>
      <c r="D722" s="76" t="s">
        <v>786</v>
      </c>
      <c r="E722" s="77" t="s">
        <v>538</v>
      </c>
      <c r="F722" s="77" t="s">
        <v>1319</v>
      </c>
      <c r="G722" s="77" t="s">
        <v>1567</v>
      </c>
      <c r="H722" s="77" t="s">
        <v>1568</v>
      </c>
      <c r="I722" s="76" t="s">
        <v>102</v>
      </c>
      <c r="J722" s="96" t="s">
        <v>1569</v>
      </c>
      <c r="K722" s="97">
        <v>6.81</v>
      </c>
      <c r="L722" s="97">
        <v>7.315</v>
      </c>
      <c r="M722" s="97">
        <v>7.51</v>
      </c>
      <c r="N722" s="97">
        <f t="shared" si="31"/>
        <v>21.635</v>
      </c>
      <c r="O722" s="97">
        <f t="shared" si="30"/>
        <v>14.4233333333333</v>
      </c>
      <c r="P722" s="77"/>
      <c r="Q722" s="77"/>
    </row>
    <row r="723" ht="15" spans="1:17">
      <c r="A723" s="404" t="s">
        <v>30</v>
      </c>
      <c r="B723" s="22">
        <f>SUBTOTAL(3,$C$5:C723)</f>
        <v>719</v>
      </c>
      <c r="C723" s="75" t="s">
        <v>778</v>
      </c>
      <c r="D723" s="76" t="s">
        <v>786</v>
      </c>
      <c r="E723" s="77" t="s">
        <v>538</v>
      </c>
      <c r="F723" s="77" t="s">
        <v>1319</v>
      </c>
      <c r="G723" s="77" t="s">
        <v>1567</v>
      </c>
      <c r="H723" s="77" t="s">
        <v>1570</v>
      </c>
      <c r="I723" s="76" t="s">
        <v>102</v>
      </c>
      <c r="J723" s="96" t="s">
        <v>1571</v>
      </c>
      <c r="K723" s="97">
        <v>8.315</v>
      </c>
      <c r="L723" s="97">
        <v>8.51</v>
      </c>
      <c r="M723" s="97">
        <v>8.1</v>
      </c>
      <c r="N723" s="97">
        <f t="shared" si="31"/>
        <v>24.925</v>
      </c>
      <c r="O723" s="97">
        <f t="shared" si="30"/>
        <v>16.6166666666667</v>
      </c>
      <c r="P723" s="77"/>
      <c r="Q723" s="77"/>
    </row>
    <row r="724" ht="15" spans="1:17">
      <c r="A724" s="404" t="s">
        <v>30</v>
      </c>
      <c r="B724" s="22">
        <f>SUBTOTAL(3,$C$5:C724)</f>
        <v>720</v>
      </c>
      <c r="C724" s="75" t="s">
        <v>778</v>
      </c>
      <c r="D724" s="76" t="s">
        <v>786</v>
      </c>
      <c r="E724" s="77" t="s">
        <v>538</v>
      </c>
      <c r="F724" s="77" t="s">
        <v>1319</v>
      </c>
      <c r="G724" s="77" t="s">
        <v>1567</v>
      </c>
      <c r="H724" s="77" t="s">
        <v>1572</v>
      </c>
      <c r="I724" s="76" t="s">
        <v>102</v>
      </c>
      <c r="J724" s="96" t="s">
        <v>1573</v>
      </c>
      <c r="K724" s="97">
        <v>8.625</v>
      </c>
      <c r="L724" s="97">
        <v>9.11</v>
      </c>
      <c r="M724" s="97">
        <v>8.425</v>
      </c>
      <c r="N724" s="97">
        <f t="shared" si="31"/>
        <v>26.16</v>
      </c>
      <c r="O724" s="97">
        <f t="shared" si="30"/>
        <v>17.44</v>
      </c>
      <c r="P724" s="77"/>
      <c r="Q724" s="77"/>
    </row>
    <row r="725" ht="15" spans="1:17">
      <c r="A725" s="404" t="s">
        <v>30</v>
      </c>
      <c r="B725" s="22">
        <f>SUBTOTAL(3,$C$5:C725)</f>
        <v>721</v>
      </c>
      <c r="C725" s="75" t="s">
        <v>848</v>
      </c>
      <c r="D725" s="77" t="s">
        <v>849</v>
      </c>
      <c r="E725" s="77" t="s">
        <v>850</v>
      </c>
      <c r="F725" s="77" t="s">
        <v>1574</v>
      </c>
      <c r="G725" s="77" t="s">
        <v>849</v>
      </c>
      <c r="H725" s="77">
        <v>9592721010</v>
      </c>
      <c r="I725" s="76" t="s">
        <v>321</v>
      </c>
      <c r="J725" s="96">
        <v>130007200583</v>
      </c>
      <c r="K725" s="97">
        <v>17.5</v>
      </c>
      <c r="L725" s="97">
        <v>19</v>
      </c>
      <c r="M725" s="97">
        <v>18</v>
      </c>
      <c r="N725" s="97">
        <f t="shared" si="31"/>
        <v>54.5</v>
      </c>
      <c r="O725" s="97">
        <f t="shared" si="30"/>
        <v>36.3333333333333</v>
      </c>
      <c r="P725" s="77"/>
      <c r="Q725" s="77"/>
    </row>
    <row r="726" ht="15" spans="1:17">
      <c r="A726" s="404" t="s">
        <v>30</v>
      </c>
      <c r="B726" s="22">
        <f>SUBTOTAL(3,$C$5:C726)</f>
        <v>722</v>
      </c>
      <c r="C726" s="75" t="s">
        <v>848</v>
      </c>
      <c r="D726" s="77" t="s">
        <v>849</v>
      </c>
      <c r="E726" s="77" t="s">
        <v>638</v>
      </c>
      <c r="F726" s="77" t="s">
        <v>1563</v>
      </c>
      <c r="G726" s="77" t="s">
        <v>1575</v>
      </c>
      <c r="H726" s="77">
        <v>9888449959</v>
      </c>
      <c r="I726" s="76" t="s">
        <v>416</v>
      </c>
      <c r="J726" s="96">
        <v>130016998727</v>
      </c>
      <c r="K726" s="97">
        <v>7</v>
      </c>
      <c r="L726" s="97">
        <v>7.6</v>
      </c>
      <c r="M726" s="97">
        <v>7.4</v>
      </c>
      <c r="N726" s="97">
        <f t="shared" si="31"/>
        <v>22</v>
      </c>
      <c r="O726" s="97">
        <f t="shared" si="30"/>
        <v>14.6666666666667</v>
      </c>
      <c r="P726" s="77"/>
      <c r="Q726" s="77"/>
    </row>
    <row r="727" ht="15" spans="1:17">
      <c r="A727" s="404" t="s">
        <v>30</v>
      </c>
      <c r="B727" s="22">
        <f>SUBTOTAL(3,$C$5:C727)</f>
        <v>723</v>
      </c>
      <c r="C727" s="75" t="s">
        <v>848</v>
      </c>
      <c r="D727" s="77" t="s">
        <v>849</v>
      </c>
      <c r="E727" s="77" t="s">
        <v>1576</v>
      </c>
      <c r="F727" s="77" t="s">
        <v>601</v>
      </c>
      <c r="G727" s="77" t="s">
        <v>1577</v>
      </c>
      <c r="H727" s="77">
        <v>9464931149</v>
      </c>
      <c r="I727" s="76" t="s">
        <v>321</v>
      </c>
      <c r="J727" s="96">
        <v>130017035501</v>
      </c>
      <c r="K727" s="97">
        <v>15.9</v>
      </c>
      <c r="L727" s="97">
        <v>16</v>
      </c>
      <c r="M727" s="97">
        <v>14.3</v>
      </c>
      <c r="N727" s="97">
        <f t="shared" si="31"/>
        <v>46.2</v>
      </c>
      <c r="O727" s="97">
        <f t="shared" si="30"/>
        <v>30.8</v>
      </c>
      <c r="P727" s="77"/>
      <c r="Q727" s="77"/>
    </row>
    <row r="728" ht="15" spans="1:17">
      <c r="A728" s="404" t="s">
        <v>30</v>
      </c>
      <c r="B728" s="22">
        <f>SUBTOTAL(3,$C$5:C728)</f>
        <v>724</v>
      </c>
      <c r="C728" s="75" t="s">
        <v>848</v>
      </c>
      <c r="D728" s="77" t="s">
        <v>849</v>
      </c>
      <c r="E728" s="77" t="s">
        <v>1576</v>
      </c>
      <c r="F728" s="77" t="s">
        <v>601</v>
      </c>
      <c r="G728" s="77" t="s">
        <v>1577</v>
      </c>
      <c r="H728" s="77">
        <v>9464931149</v>
      </c>
      <c r="I728" s="76" t="s">
        <v>321</v>
      </c>
      <c r="J728" s="96">
        <v>130017035740</v>
      </c>
      <c r="K728" s="97">
        <v>15.05</v>
      </c>
      <c r="L728" s="97">
        <v>15.1</v>
      </c>
      <c r="M728" s="97">
        <v>14.7</v>
      </c>
      <c r="N728" s="97">
        <f t="shared" si="31"/>
        <v>44.85</v>
      </c>
      <c r="O728" s="97">
        <f t="shared" si="30"/>
        <v>29.9</v>
      </c>
      <c r="P728" s="76"/>
      <c r="Q728" s="77"/>
    </row>
    <row r="729" ht="15" spans="1:17">
      <c r="A729" s="404" t="s">
        <v>30</v>
      </c>
      <c r="B729" s="22">
        <f>SUBTOTAL(3,$C$5:C729)</f>
        <v>725</v>
      </c>
      <c r="C729" s="75" t="s">
        <v>848</v>
      </c>
      <c r="D729" s="77" t="s">
        <v>849</v>
      </c>
      <c r="E729" s="77" t="s">
        <v>774</v>
      </c>
      <c r="F729" s="77" t="s">
        <v>860</v>
      </c>
      <c r="G729" s="77" t="s">
        <v>1578</v>
      </c>
      <c r="H729" s="77">
        <v>7986711174</v>
      </c>
      <c r="I729" s="76" t="s">
        <v>102</v>
      </c>
      <c r="J729" s="96">
        <v>130007200550</v>
      </c>
      <c r="K729" s="97">
        <v>8.3</v>
      </c>
      <c r="L729" s="97">
        <v>8.7</v>
      </c>
      <c r="M729" s="97">
        <v>8</v>
      </c>
      <c r="N729" s="97">
        <f t="shared" si="31"/>
        <v>25</v>
      </c>
      <c r="O729" s="97">
        <f t="shared" si="30"/>
        <v>16.6666666666667</v>
      </c>
      <c r="P729" s="76"/>
      <c r="Q729" s="77"/>
    </row>
    <row r="730" ht="15" spans="1:17">
      <c r="A730" s="404" t="s">
        <v>30</v>
      </c>
      <c r="B730" s="22">
        <f>SUBTOTAL(3,$C$5:C730)</f>
        <v>726</v>
      </c>
      <c r="C730" s="75" t="s">
        <v>848</v>
      </c>
      <c r="D730" s="329" t="s">
        <v>873</v>
      </c>
      <c r="E730" s="77" t="s">
        <v>1579</v>
      </c>
      <c r="F730" s="75" t="s">
        <v>1580</v>
      </c>
      <c r="G730" s="77" t="s">
        <v>1581</v>
      </c>
      <c r="H730" s="77">
        <v>8699548736</v>
      </c>
      <c r="I730" s="76" t="s">
        <v>1582</v>
      </c>
      <c r="J730" s="96" t="s">
        <v>1583</v>
      </c>
      <c r="K730" s="97">
        <v>7.8</v>
      </c>
      <c r="L730" s="97">
        <v>7.3</v>
      </c>
      <c r="M730" s="97">
        <v>7.5</v>
      </c>
      <c r="N730" s="97">
        <f t="shared" si="31"/>
        <v>22.6</v>
      </c>
      <c r="O730" s="97">
        <f t="shared" si="30"/>
        <v>15.0666666666667</v>
      </c>
      <c r="P730" s="76"/>
      <c r="Q730" s="77"/>
    </row>
    <row r="731" ht="15" spans="1:17">
      <c r="A731" s="404" t="s">
        <v>30</v>
      </c>
      <c r="B731" s="22">
        <f>SUBTOTAL(3,$C$5:C731)</f>
        <v>727</v>
      </c>
      <c r="C731" s="75" t="s">
        <v>848</v>
      </c>
      <c r="D731" s="329" t="s">
        <v>873</v>
      </c>
      <c r="E731" s="77" t="s">
        <v>1579</v>
      </c>
      <c r="F731" s="75" t="s">
        <v>1580</v>
      </c>
      <c r="G731" s="77" t="s">
        <v>1581</v>
      </c>
      <c r="H731" s="77">
        <v>8699548736</v>
      </c>
      <c r="I731" s="76" t="s">
        <v>102</v>
      </c>
      <c r="J731" s="96" t="s">
        <v>1584</v>
      </c>
      <c r="K731" s="97">
        <v>7</v>
      </c>
      <c r="L731" s="97">
        <v>7.4</v>
      </c>
      <c r="M731" s="97">
        <v>7.6</v>
      </c>
      <c r="N731" s="97">
        <f t="shared" si="31"/>
        <v>22</v>
      </c>
      <c r="O731" s="97">
        <f t="shared" si="30"/>
        <v>14.6666666666667</v>
      </c>
      <c r="P731" s="76"/>
      <c r="Q731" s="77"/>
    </row>
    <row r="732" ht="15" spans="1:17">
      <c r="A732" s="404" t="s">
        <v>30</v>
      </c>
      <c r="B732" s="22">
        <f>SUBTOTAL(3,$C$5:C732)</f>
        <v>728</v>
      </c>
      <c r="C732" s="75" t="s">
        <v>848</v>
      </c>
      <c r="D732" s="77" t="s">
        <v>891</v>
      </c>
      <c r="E732" s="77" t="s">
        <v>754</v>
      </c>
      <c r="F732" s="75" t="s">
        <v>1585</v>
      </c>
      <c r="G732" s="77" t="s">
        <v>1586</v>
      </c>
      <c r="H732" s="77">
        <v>9592504353</v>
      </c>
      <c r="I732" s="76" t="s">
        <v>102</v>
      </c>
      <c r="J732" s="96" t="s">
        <v>1587</v>
      </c>
      <c r="K732" s="97">
        <v>7.3</v>
      </c>
      <c r="L732" s="97">
        <v>7.6</v>
      </c>
      <c r="M732" s="97">
        <v>7.9</v>
      </c>
      <c r="N732" s="97">
        <f t="shared" si="31"/>
        <v>22.8</v>
      </c>
      <c r="O732" s="97">
        <f t="shared" si="30"/>
        <v>15.2</v>
      </c>
      <c r="P732" s="76"/>
      <c r="Q732" s="77"/>
    </row>
    <row r="733" ht="15" spans="1:17">
      <c r="A733" s="404" t="s">
        <v>30</v>
      </c>
      <c r="B733" s="22">
        <f>SUBTOTAL(3,$C$5:C733)</f>
        <v>729</v>
      </c>
      <c r="C733" s="75" t="s">
        <v>848</v>
      </c>
      <c r="D733" s="77" t="s">
        <v>891</v>
      </c>
      <c r="E733" s="77" t="s">
        <v>584</v>
      </c>
      <c r="F733" s="75" t="s">
        <v>121</v>
      </c>
      <c r="G733" s="77" t="s">
        <v>1588</v>
      </c>
      <c r="H733" s="77">
        <v>0</v>
      </c>
      <c r="I733" s="76" t="s">
        <v>321</v>
      </c>
      <c r="J733" s="96" t="s">
        <v>1589</v>
      </c>
      <c r="K733" s="97">
        <v>8.3</v>
      </c>
      <c r="L733" s="97">
        <v>8</v>
      </c>
      <c r="M733" s="97">
        <v>7.8</v>
      </c>
      <c r="N733" s="97">
        <f t="shared" si="31"/>
        <v>24.1</v>
      </c>
      <c r="O733" s="97">
        <f t="shared" si="30"/>
        <v>16.0666666666667</v>
      </c>
      <c r="P733" s="76"/>
      <c r="Q733" s="77"/>
    </row>
    <row r="734" ht="15" spans="1:17">
      <c r="A734" s="404" t="s">
        <v>30</v>
      </c>
      <c r="B734" s="22">
        <f>SUBTOTAL(3,$C$5:C734)</f>
        <v>730</v>
      </c>
      <c r="C734" s="77" t="s">
        <v>250</v>
      </c>
      <c r="D734" s="77" t="s">
        <v>1590</v>
      </c>
      <c r="E734" s="77" t="s">
        <v>1591</v>
      </c>
      <c r="F734" s="75" t="s">
        <v>1592</v>
      </c>
      <c r="G734" s="77" t="s">
        <v>1593</v>
      </c>
      <c r="H734" s="77">
        <v>9988333605</v>
      </c>
      <c r="I734" s="76" t="s">
        <v>102</v>
      </c>
      <c r="J734" s="96" t="s">
        <v>1594</v>
      </c>
      <c r="K734" s="97">
        <v>7.7</v>
      </c>
      <c r="L734" s="97">
        <v>7.4</v>
      </c>
      <c r="M734" s="97">
        <v>7.8</v>
      </c>
      <c r="N734" s="97">
        <f t="shared" si="31"/>
        <v>22.9</v>
      </c>
      <c r="O734" s="97">
        <f t="shared" si="30"/>
        <v>15.2666666666667</v>
      </c>
      <c r="P734" s="77" t="s">
        <v>37</v>
      </c>
      <c r="Q734" s="77"/>
    </row>
    <row r="735" ht="15" spans="1:17">
      <c r="A735" s="404" t="s">
        <v>30</v>
      </c>
      <c r="B735" s="22">
        <f>SUBTOTAL(3,$C$5:C735)</f>
        <v>731</v>
      </c>
      <c r="C735" s="77" t="s">
        <v>250</v>
      </c>
      <c r="D735" s="77" t="s">
        <v>1590</v>
      </c>
      <c r="E735" s="77" t="s">
        <v>1591</v>
      </c>
      <c r="F735" s="75" t="s">
        <v>1592</v>
      </c>
      <c r="G735" s="76" t="s">
        <v>1593</v>
      </c>
      <c r="H735" s="77">
        <v>9988333605</v>
      </c>
      <c r="I735" s="76" t="s">
        <v>1499</v>
      </c>
      <c r="J735" s="96" t="s">
        <v>1595</v>
      </c>
      <c r="K735" s="97">
        <v>17.2</v>
      </c>
      <c r="L735" s="97">
        <v>17.1</v>
      </c>
      <c r="M735" s="97">
        <v>16.4</v>
      </c>
      <c r="N735" s="97">
        <f t="shared" si="31"/>
        <v>50.7</v>
      </c>
      <c r="O735" s="97">
        <f t="shared" si="30"/>
        <v>33.8</v>
      </c>
      <c r="P735" s="77" t="s">
        <v>37</v>
      </c>
      <c r="Q735" s="77"/>
    </row>
    <row r="736" ht="15" spans="1:17">
      <c r="A736" s="404" t="s">
        <v>30</v>
      </c>
      <c r="B736" s="22">
        <f>SUBTOTAL(3,$C$5:C736)</f>
        <v>732</v>
      </c>
      <c r="C736" s="77" t="s">
        <v>250</v>
      </c>
      <c r="D736" s="77" t="s">
        <v>1590</v>
      </c>
      <c r="E736" s="77" t="s">
        <v>1596</v>
      </c>
      <c r="F736" s="75" t="s">
        <v>406</v>
      </c>
      <c r="G736" s="76" t="s">
        <v>312</v>
      </c>
      <c r="H736" s="77">
        <v>7837781836</v>
      </c>
      <c r="I736" s="76" t="s">
        <v>995</v>
      </c>
      <c r="J736" s="96" t="s">
        <v>1597</v>
      </c>
      <c r="K736" s="97">
        <v>6.7</v>
      </c>
      <c r="L736" s="97">
        <v>6.9</v>
      </c>
      <c r="M736" s="97">
        <v>7.2</v>
      </c>
      <c r="N736" s="97">
        <f t="shared" si="31"/>
        <v>20.8</v>
      </c>
      <c r="O736" s="97">
        <f t="shared" si="30"/>
        <v>13.8666666666667</v>
      </c>
      <c r="P736" s="77" t="s">
        <v>37</v>
      </c>
      <c r="Q736" s="77"/>
    </row>
    <row r="737" ht="15" spans="1:17">
      <c r="A737" s="404" t="s">
        <v>30</v>
      </c>
      <c r="B737" s="22">
        <f>SUBTOTAL(3,$C$5:C737)</f>
        <v>733</v>
      </c>
      <c r="C737" s="77" t="s">
        <v>250</v>
      </c>
      <c r="D737" s="77" t="s">
        <v>1598</v>
      </c>
      <c r="E737" s="77" t="s">
        <v>1599</v>
      </c>
      <c r="F737" s="77" t="s">
        <v>1166</v>
      </c>
      <c r="G737" s="77" t="s">
        <v>1600</v>
      </c>
      <c r="H737" s="77">
        <v>6239995216</v>
      </c>
      <c r="I737" s="76" t="s">
        <v>102</v>
      </c>
      <c r="J737" s="96"/>
      <c r="K737" s="97">
        <v>7.75</v>
      </c>
      <c r="L737" s="97">
        <v>7.55</v>
      </c>
      <c r="M737" s="97">
        <v>8.05</v>
      </c>
      <c r="N737" s="97">
        <f t="shared" si="31"/>
        <v>23.35</v>
      </c>
      <c r="O737" s="97">
        <f t="shared" si="30"/>
        <v>15.5666666666667</v>
      </c>
      <c r="P737" s="77" t="s">
        <v>37</v>
      </c>
      <c r="Q737" s="77"/>
    </row>
    <row r="738" ht="15" spans="1:17">
      <c r="A738" s="404" t="s">
        <v>30</v>
      </c>
      <c r="B738" s="22">
        <f>SUBTOTAL(3,$C$5:C738)</f>
        <v>734</v>
      </c>
      <c r="C738" s="77" t="s">
        <v>250</v>
      </c>
      <c r="D738" s="77" t="s">
        <v>1598</v>
      </c>
      <c r="E738" s="77" t="s">
        <v>1599</v>
      </c>
      <c r="F738" s="77" t="s">
        <v>1166</v>
      </c>
      <c r="G738" s="77" t="s">
        <v>1600</v>
      </c>
      <c r="H738" s="77">
        <v>6239995216</v>
      </c>
      <c r="I738" s="76" t="s">
        <v>102</v>
      </c>
      <c r="J738" s="96"/>
      <c r="K738" s="97">
        <v>7.25</v>
      </c>
      <c r="L738" s="97">
        <v>7.3</v>
      </c>
      <c r="M738" s="97">
        <v>7.45</v>
      </c>
      <c r="N738" s="97">
        <f t="shared" si="31"/>
        <v>22</v>
      </c>
      <c r="O738" s="97">
        <f t="shared" si="30"/>
        <v>14.6666666666667</v>
      </c>
      <c r="P738" s="77" t="s">
        <v>37</v>
      </c>
      <c r="Q738" s="77"/>
    </row>
    <row r="739" ht="15" spans="1:17">
      <c r="A739" s="404" t="s">
        <v>30</v>
      </c>
      <c r="B739" s="22">
        <f>SUBTOTAL(3,$C$5:C739)</f>
        <v>735</v>
      </c>
      <c r="C739" s="77" t="s">
        <v>250</v>
      </c>
      <c r="D739" s="77" t="s">
        <v>1598</v>
      </c>
      <c r="E739" s="77" t="s">
        <v>1601</v>
      </c>
      <c r="F739" s="77" t="s">
        <v>1602</v>
      </c>
      <c r="G739" s="77" t="s">
        <v>1603</v>
      </c>
      <c r="H739" s="77">
        <v>9814080775</v>
      </c>
      <c r="I739" s="76" t="s">
        <v>102</v>
      </c>
      <c r="J739" s="96"/>
      <c r="K739" s="97">
        <v>7.45</v>
      </c>
      <c r="L739" s="97">
        <v>7.6</v>
      </c>
      <c r="M739" s="97">
        <v>7.7</v>
      </c>
      <c r="N739" s="97">
        <f t="shared" si="31"/>
        <v>22.75</v>
      </c>
      <c r="O739" s="97">
        <f t="shared" si="30"/>
        <v>15.1666666666667</v>
      </c>
      <c r="P739" s="77" t="s">
        <v>37</v>
      </c>
      <c r="Q739" s="77"/>
    </row>
    <row r="740" ht="15" spans="1:17">
      <c r="A740" s="404" t="s">
        <v>30</v>
      </c>
      <c r="B740" s="22">
        <f>SUBTOTAL(3,$C$5:C740)</f>
        <v>736</v>
      </c>
      <c r="C740" s="77" t="s">
        <v>250</v>
      </c>
      <c r="D740" s="77" t="s">
        <v>1604</v>
      </c>
      <c r="E740" s="77" t="s">
        <v>1605</v>
      </c>
      <c r="F740" s="77"/>
      <c r="G740" s="77" t="s">
        <v>1606</v>
      </c>
      <c r="H740" s="77">
        <v>9463969638</v>
      </c>
      <c r="I740" s="76" t="s">
        <v>102</v>
      </c>
      <c r="J740" s="96"/>
      <c r="K740" s="97">
        <v>6.5</v>
      </c>
      <c r="L740" s="97">
        <v>6.8</v>
      </c>
      <c r="M740" s="97">
        <v>7</v>
      </c>
      <c r="N740" s="97">
        <f t="shared" si="31"/>
        <v>20.3</v>
      </c>
      <c r="O740" s="97">
        <f t="shared" si="30"/>
        <v>13.5333333333333</v>
      </c>
      <c r="P740" s="77" t="s">
        <v>37</v>
      </c>
      <c r="Q740" s="77"/>
    </row>
    <row r="741" ht="15" spans="1:17">
      <c r="A741" s="404" t="s">
        <v>30</v>
      </c>
      <c r="B741" s="22">
        <f>SUBTOTAL(3,$C$5:C741)</f>
        <v>737</v>
      </c>
      <c r="C741" s="77" t="s">
        <v>250</v>
      </c>
      <c r="D741" s="77" t="s">
        <v>1604</v>
      </c>
      <c r="E741" s="77" t="s">
        <v>1607</v>
      </c>
      <c r="F741" s="77"/>
      <c r="G741" s="329" t="s">
        <v>1606</v>
      </c>
      <c r="H741" s="77">
        <v>6239366922</v>
      </c>
      <c r="I741" s="76" t="s">
        <v>102</v>
      </c>
      <c r="J741" s="96"/>
      <c r="K741" s="489">
        <v>6.2</v>
      </c>
      <c r="L741" s="97">
        <v>6</v>
      </c>
      <c r="M741" s="97">
        <v>6.5</v>
      </c>
      <c r="N741" s="97">
        <f t="shared" si="31"/>
        <v>18.7</v>
      </c>
      <c r="O741" s="97">
        <f t="shared" si="30"/>
        <v>12.4666666666667</v>
      </c>
      <c r="P741" s="77" t="s">
        <v>37</v>
      </c>
      <c r="Q741" s="77"/>
    </row>
    <row r="742" ht="15" spans="1:17">
      <c r="A742" s="404" t="s">
        <v>30</v>
      </c>
      <c r="B742" s="22">
        <f>SUBTOTAL(3,$C$5:C742)</f>
        <v>738</v>
      </c>
      <c r="C742" s="77" t="s">
        <v>250</v>
      </c>
      <c r="D742" s="77" t="s">
        <v>1604</v>
      </c>
      <c r="E742" s="77" t="s">
        <v>1608</v>
      </c>
      <c r="F742" s="77"/>
      <c r="G742" s="329" t="s">
        <v>1609</v>
      </c>
      <c r="H742" s="77">
        <v>9041181730</v>
      </c>
      <c r="I742" s="76" t="s">
        <v>1499</v>
      </c>
      <c r="J742" s="96"/>
      <c r="K742" s="97">
        <v>10</v>
      </c>
      <c r="L742" s="97">
        <v>10.5</v>
      </c>
      <c r="M742" s="97">
        <v>9.5</v>
      </c>
      <c r="N742" s="97">
        <f t="shared" si="31"/>
        <v>30</v>
      </c>
      <c r="O742" s="97">
        <f t="shared" si="30"/>
        <v>20</v>
      </c>
      <c r="P742" s="77" t="s">
        <v>37</v>
      </c>
      <c r="Q742" s="77"/>
    </row>
    <row r="743" ht="15" spans="1:17">
      <c r="A743" s="404" t="s">
        <v>30</v>
      </c>
      <c r="B743" s="22">
        <f>SUBTOTAL(3,$C$5:C743)</f>
        <v>739</v>
      </c>
      <c r="C743" s="77" t="s">
        <v>250</v>
      </c>
      <c r="D743" s="77" t="s">
        <v>1604</v>
      </c>
      <c r="E743" s="77" t="s">
        <v>1610</v>
      </c>
      <c r="F743" s="77"/>
      <c r="G743" s="77" t="s">
        <v>1611</v>
      </c>
      <c r="H743" s="77"/>
      <c r="I743" s="76" t="s">
        <v>1499</v>
      </c>
      <c r="J743" s="96"/>
      <c r="K743" s="97">
        <v>8.5</v>
      </c>
      <c r="L743" s="97">
        <v>8.2</v>
      </c>
      <c r="M743" s="97">
        <v>9</v>
      </c>
      <c r="N743" s="97">
        <f t="shared" si="31"/>
        <v>25.7</v>
      </c>
      <c r="O743" s="97">
        <f t="shared" si="30"/>
        <v>17.1333333333333</v>
      </c>
      <c r="P743" s="77" t="s">
        <v>37</v>
      </c>
      <c r="Q743" s="77"/>
    </row>
    <row r="744" ht="15" spans="1:17">
      <c r="A744" s="404" t="s">
        <v>30</v>
      </c>
      <c r="B744" s="22">
        <f>SUBTOTAL(3,$C$5:C744)</f>
        <v>740</v>
      </c>
      <c r="C744" s="77" t="s">
        <v>250</v>
      </c>
      <c r="D744" s="77" t="s">
        <v>1604</v>
      </c>
      <c r="E744" s="77" t="s">
        <v>1612</v>
      </c>
      <c r="F744" s="77"/>
      <c r="G744" s="329" t="s">
        <v>1609</v>
      </c>
      <c r="H744" s="77"/>
      <c r="I744" s="76" t="s">
        <v>102</v>
      </c>
      <c r="J744" s="96"/>
      <c r="K744" s="97">
        <v>6</v>
      </c>
      <c r="L744" s="97">
        <v>6.3</v>
      </c>
      <c r="M744" s="97">
        <v>6.5</v>
      </c>
      <c r="N744" s="97">
        <f t="shared" si="31"/>
        <v>18.8</v>
      </c>
      <c r="O744" s="97">
        <f t="shared" si="30"/>
        <v>12.5333333333333</v>
      </c>
      <c r="P744" s="77" t="s">
        <v>37</v>
      </c>
      <c r="Q744" s="77"/>
    </row>
    <row r="745" ht="15" spans="1:17">
      <c r="A745" s="404" t="s">
        <v>30</v>
      </c>
      <c r="B745" s="22">
        <f>SUBTOTAL(3,$C$5:C745)</f>
        <v>741</v>
      </c>
      <c r="C745" s="77" t="s">
        <v>250</v>
      </c>
      <c r="D745" s="77" t="s">
        <v>1613</v>
      </c>
      <c r="E745" s="404" t="s">
        <v>844</v>
      </c>
      <c r="F745" s="77" t="s">
        <v>1614</v>
      </c>
      <c r="G745" s="77" t="s">
        <v>1615</v>
      </c>
      <c r="H745" s="77">
        <v>9872492622</v>
      </c>
      <c r="I745" s="76" t="s">
        <v>1499</v>
      </c>
      <c r="J745" s="96">
        <v>130015858886</v>
      </c>
      <c r="K745" s="97">
        <v>16.8</v>
      </c>
      <c r="L745" s="97">
        <v>17.5</v>
      </c>
      <c r="M745" s="97">
        <v>17.2</v>
      </c>
      <c r="N745" s="97">
        <f t="shared" si="31"/>
        <v>51.5</v>
      </c>
      <c r="O745" s="97">
        <f t="shared" ref="O745:O792" si="32">N745*2/3</f>
        <v>34.3333333333333</v>
      </c>
      <c r="P745" s="77" t="s">
        <v>37</v>
      </c>
      <c r="Q745" s="77"/>
    </row>
    <row r="746" ht="15" spans="1:17">
      <c r="A746" s="404" t="s">
        <v>30</v>
      </c>
      <c r="B746" s="22">
        <f>SUBTOTAL(3,$C$5:C746)</f>
        <v>742</v>
      </c>
      <c r="C746" s="77" t="s">
        <v>250</v>
      </c>
      <c r="D746" s="77" t="s">
        <v>1613</v>
      </c>
      <c r="E746" s="77" t="s">
        <v>1616</v>
      </c>
      <c r="F746" s="77" t="s">
        <v>1617</v>
      </c>
      <c r="G746" s="77" t="s">
        <v>1615</v>
      </c>
      <c r="H746" s="77">
        <v>9872651137</v>
      </c>
      <c r="I746" s="76" t="s">
        <v>1499</v>
      </c>
      <c r="J746" s="96">
        <v>130015859218</v>
      </c>
      <c r="K746" s="97">
        <v>17.7</v>
      </c>
      <c r="L746" s="97">
        <v>17.9</v>
      </c>
      <c r="M746" s="97">
        <v>17.2</v>
      </c>
      <c r="N746" s="97">
        <f t="shared" si="31"/>
        <v>52.8</v>
      </c>
      <c r="O746" s="97">
        <f t="shared" si="32"/>
        <v>35.2</v>
      </c>
      <c r="P746" s="77" t="s">
        <v>37</v>
      </c>
      <c r="Q746" s="77"/>
    </row>
    <row r="747" ht="15" spans="1:17">
      <c r="A747" s="404" t="s">
        <v>30</v>
      </c>
      <c r="B747" s="22">
        <f>SUBTOTAL(3,$C$5:C747)</f>
        <v>743</v>
      </c>
      <c r="C747" s="77" t="s">
        <v>250</v>
      </c>
      <c r="D747" s="77" t="s">
        <v>1613</v>
      </c>
      <c r="E747" s="77" t="s">
        <v>1618</v>
      </c>
      <c r="F747" s="77" t="s">
        <v>1470</v>
      </c>
      <c r="G747" s="77" t="s">
        <v>1615</v>
      </c>
      <c r="H747" s="77">
        <v>8427032236</v>
      </c>
      <c r="I747" s="76" t="s">
        <v>1499</v>
      </c>
      <c r="J747" s="96">
        <v>130015859772</v>
      </c>
      <c r="K747" s="97">
        <v>16.9</v>
      </c>
      <c r="L747" s="97">
        <v>17.7</v>
      </c>
      <c r="M747" s="97">
        <v>17.1</v>
      </c>
      <c r="N747" s="97">
        <f t="shared" si="31"/>
        <v>51.7</v>
      </c>
      <c r="O747" s="97">
        <f t="shared" si="32"/>
        <v>34.4666666666667</v>
      </c>
      <c r="P747" s="77" t="s">
        <v>37</v>
      </c>
      <c r="Q747" s="77"/>
    </row>
    <row r="748" ht="15" spans="1:17">
      <c r="A748" s="404" t="s">
        <v>30</v>
      </c>
      <c r="B748" s="22">
        <f>SUBTOTAL(3,$C$5:C748)</f>
        <v>744</v>
      </c>
      <c r="C748" s="77" t="s">
        <v>250</v>
      </c>
      <c r="D748" s="77" t="s">
        <v>1613</v>
      </c>
      <c r="E748" s="77" t="s">
        <v>977</v>
      </c>
      <c r="F748" s="77" t="s">
        <v>1619</v>
      </c>
      <c r="G748" s="77" t="s">
        <v>1615</v>
      </c>
      <c r="H748" s="77">
        <v>9779711756</v>
      </c>
      <c r="I748" s="76" t="s">
        <v>102</v>
      </c>
      <c r="J748" s="96">
        <v>130015858875</v>
      </c>
      <c r="K748" s="97">
        <v>7.2</v>
      </c>
      <c r="L748" s="97">
        <v>7.5</v>
      </c>
      <c r="M748" s="97">
        <v>7</v>
      </c>
      <c r="N748" s="97">
        <f t="shared" si="31"/>
        <v>21.7</v>
      </c>
      <c r="O748" s="97">
        <f t="shared" si="32"/>
        <v>14.4666666666667</v>
      </c>
      <c r="P748" s="77" t="s">
        <v>37</v>
      </c>
      <c r="Q748" s="77"/>
    </row>
    <row r="749" ht="15" spans="1:17">
      <c r="A749" s="404" t="s">
        <v>30</v>
      </c>
      <c r="B749" s="22">
        <f>SUBTOTAL(3,$C$5:C749)</f>
        <v>745</v>
      </c>
      <c r="C749" s="77" t="s">
        <v>250</v>
      </c>
      <c r="D749" s="77" t="s">
        <v>1613</v>
      </c>
      <c r="E749" s="77" t="s">
        <v>1620</v>
      </c>
      <c r="F749" s="77" t="s">
        <v>234</v>
      </c>
      <c r="G749" s="77" t="s">
        <v>1613</v>
      </c>
      <c r="H749" s="77">
        <v>7508999754</v>
      </c>
      <c r="I749" s="76" t="s">
        <v>102</v>
      </c>
      <c r="J749" s="96">
        <v>130015859105</v>
      </c>
      <c r="K749" s="97">
        <v>7.9</v>
      </c>
      <c r="L749" s="97">
        <v>8.6</v>
      </c>
      <c r="M749" s="97">
        <v>8</v>
      </c>
      <c r="N749" s="97">
        <f t="shared" si="31"/>
        <v>24.5</v>
      </c>
      <c r="O749" s="97">
        <f t="shared" si="32"/>
        <v>16.3333333333333</v>
      </c>
      <c r="P749" s="77" t="s">
        <v>37</v>
      </c>
      <c r="Q749" s="77"/>
    </row>
    <row r="750" ht="15" spans="1:17">
      <c r="A750" s="404" t="s">
        <v>30</v>
      </c>
      <c r="B750" s="22">
        <f>SUBTOTAL(3,$C$5:C750)</f>
        <v>746</v>
      </c>
      <c r="C750" s="77" t="s">
        <v>250</v>
      </c>
      <c r="D750" s="77" t="s">
        <v>1621</v>
      </c>
      <c r="E750" s="77" t="s">
        <v>1622</v>
      </c>
      <c r="F750" s="77"/>
      <c r="G750" s="77" t="s">
        <v>1623</v>
      </c>
      <c r="H750" s="77">
        <v>8427188898</v>
      </c>
      <c r="I750" s="76" t="s">
        <v>1499</v>
      </c>
      <c r="J750" s="96"/>
      <c r="K750" s="97">
        <v>16.8</v>
      </c>
      <c r="L750" s="97">
        <v>17.3</v>
      </c>
      <c r="M750" s="97">
        <v>17.4</v>
      </c>
      <c r="N750" s="97">
        <f t="shared" si="31"/>
        <v>51.5</v>
      </c>
      <c r="O750" s="97">
        <f t="shared" si="32"/>
        <v>34.3333333333333</v>
      </c>
      <c r="P750" s="77" t="s">
        <v>37</v>
      </c>
      <c r="Q750" s="77"/>
    </row>
    <row r="751" ht="15" spans="1:17">
      <c r="A751" s="404" t="s">
        <v>30</v>
      </c>
      <c r="B751" s="22">
        <f>SUBTOTAL(3,$C$5:C751)</f>
        <v>747</v>
      </c>
      <c r="C751" s="77" t="s">
        <v>250</v>
      </c>
      <c r="D751" s="77" t="s">
        <v>1621</v>
      </c>
      <c r="E751" s="77" t="s">
        <v>1624</v>
      </c>
      <c r="F751" s="77"/>
      <c r="G751" s="77" t="s">
        <v>1623</v>
      </c>
      <c r="H751" s="77">
        <v>8427188898</v>
      </c>
      <c r="I751" s="76" t="s">
        <v>1499</v>
      </c>
      <c r="J751" s="96"/>
      <c r="K751" s="97">
        <v>17.9</v>
      </c>
      <c r="L751" s="97">
        <v>17.6</v>
      </c>
      <c r="M751" s="97">
        <v>16.9</v>
      </c>
      <c r="N751" s="97">
        <f t="shared" si="31"/>
        <v>52.4</v>
      </c>
      <c r="O751" s="97">
        <f t="shared" si="32"/>
        <v>34.9333333333333</v>
      </c>
      <c r="P751" s="77" t="s">
        <v>37</v>
      </c>
      <c r="Q751" s="77"/>
    </row>
    <row r="752" ht="15" spans="1:17">
      <c r="A752" s="404" t="s">
        <v>30</v>
      </c>
      <c r="B752" s="22">
        <f>SUBTOTAL(3,$C$5:C752)</f>
        <v>748</v>
      </c>
      <c r="C752" s="77" t="s">
        <v>250</v>
      </c>
      <c r="D752" s="77" t="s">
        <v>1621</v>
      </c>
      <c r="E752" s="77" t="s">
        <v>1625</v>
      </c>
      <c r="F752" s="77"/>
      <c r="G752" s="77" t="s">
        <v>1626</v>
      </c>
      <c r="H752" s="77">
        <v>0</v>
      </c>
      <c r="I752" s="76" t="s">
        <v>995</v>
      </c>
      <c r="J752" s="96"/>
      <c r="K752" s="97">
        <v>7.7</v>
      </c>
      <c r="L752" s="97">
        <v>7.5</v>
      </c>
      <c r="M752" s="97">
        <v>7</v>
      </c>
      <c r="N752" s="97">
        <f t="shared" si="31"/>
        <v>22.2</v>
      </c>
      <c r="O752" s="97">
        <f t="shared" si="32"/>
        <v>14.8</v>
      </c>
      <c r="P752" s="77" t="s">
        <v>37</v>
      </c>
      <c r="Q752" s="77"/>
    </row>
    <row r="753" ht="15" spans="1:17">
      <c r="A753" s="404" t="s">
        <v>30</v>
      </c>
      <c r="B753" s="22">
        <f>SUBTOTAL(3,$C$5:C753)</f>
        <v>749</v>
      </c>
      <c r="C753" s="77" t="s">
        <v>250</v>
      </c>
      <c r="D753" s="77" t="s">
        <v>1621</v>
      </c>
      <c r="E753" s="77" t="s">
        <v>1627</v>
      </c>
      <c r="F753" s="77"/>
      <c r="G753" s="77" t="s">
        <v>1626</v>
      </c>
      <c r="H753" s="77">
        <v>0</v>
      </c>
      <c r="I753" s="76" t="s">
        <v>102</v>
      </c>
      <c r="J753" s="96"/>
      <c r="K753" s="97">
        <v>7.4</v>
      </c>
      <c r="L753" s="97">
        <v>8</v>
      </c>
      <c r="M753" s="97">
        <v>7.8</v>
      </c>
      <c r="N753" s="97">
        <f t="shared" si="31"/>
        <v>23.2</v>
      </c>
      <c r="O753" s="97">
        <f t="shared" si="32"/>
        <v>15.4666666666667</v>
      </c>
      <c r="P753" s="77" t="s">
        <v>37</v>
      </c>
      <c r="Q753" s="77"/>
    </row>
    <row r="754" ht="15" spans="1:17">
      <c r="A754" s="404" t="s">
        <v>30</v>
      </c>
      <c r="B754" s="22">
        <f>SUBTOTAL(3,$C$5:C754)</f>
        <v>750</v>
      </c>
      <c r="C754" s="77" t="s">
        <v>250</v>
      </c>
      <c r="D754" s="77" t="s">
        <v>1621</v>
      </c>
      <c r="E754" s="487" t="s">
        <v>1628</v>
      </c>
      <c r="F754" s="77"/>
      <c r="G754" s="77" t="s">
        <v>1629</v>
      </c>
      <c r="H754" s="77">
        <v>0</v>
      </c>
      <c r="I754" s="76" t="s">
        <v>1499</v>
      </c>
      <c r="J754" s="96"/>
      <c r="K754" s="97">
        <v>17.7</v>
      </c>
      <c r="L754" s="97">
        <v>18</v>
      </c>
      <c r="M754" s="97">
        <v>17.9</v>
      </c>
      <c r="N754" s="97">
        <f t="shared" si="31"/>
        <v>53.6</v>
      </c>
      <c r="O754" s="97">
        <f t="shared" si="32"/>
        <v>35.7333333333333</v>
      </c>
      <c r="P754" s="77" t="s">
        <v>37</v>
      </c>
      <c r="Q754" s="77"/>
    </row>
    <row r="755" ht="15" spans="1:17">
      <c r="A755" s="404" t="s">
        <v>30</v>
      </c>
      <c r="B755" s="22">
        <f>SUBTOTAL(3,$C$5:C755)</f>
        <v>751</v>
      </c>
      <c r="C755" s="77" t="s">
        <v>250</v>
      </c>
      <c r="D755" s="77" t="s">
        <v>1630</v>
      </c>
      <c r="E755" s="77" t="s">
        <v>121</v>
      </c>
      <c r="F755" s="77"/>
      <c r="G755" s="77" t="s">
        <v>334</v>
      </c>
      <c r="H755" s="77">
        <v>8360314840</v>
      </c>
      <c r="I755" s="76" t="s">
        <v>1499</v>
      </c>
      <c r="J755" s="96"/>
      <c r="K755" s="97">
        <v>8.4</v>
      </c>
      <c r="L755" s="97">
        <v>8.8</v>
      </c>
      <c r="M755" s="97">
        <v>8.5</v>
      </c>
      <c r="N755" s="97">
        <f t="shared" si="31"/>
        <v>25.7</v>
      </c>
      <c r="O755" s="97">
        <f t="shared" si="32"/>
        <v>17.1333333333333</v>
      </c>
      <c r="P755" s="77" t="s">
        <v>37</v>
      </c>
      <c r="Q755" s="77"/>
    </row>
    <row r="756" ht="15" spans="1:17">
      <c r="A756" s="404" t="s">
        <v>30</v>
      </c>
      <c r="B756" s="22">
        <f>SUBTOTAL(3,$C$5:C756)</f>
        <v>752</v>
      </c>
      <c r="C756" s="77" t="s">
        <v>250</v>
      </c>
      <c r="D756" s="77" t="s">
        <v>1630</v>
      </c>
      <c r="E756" s="77" t="s">
        <v>1307</v>
      </c>
      <c r="F756" s="77"/>
      <c r="G756" s="77" t="s">
        <v>326</v>
      </c>
      <c r="H756" s="77">
        <v>9779142069</v>
      </c>
      <c r="I756" s="76" t="s">
        <v>1499</v>
      </c>
      <c r="J756" s="96"/>
      <c r="K756" s="97">
        <v>9.5</v>
      </c>
      <c r="L756" s="97">
        <v>8.7</v>
      </c>
      <c r="M756" s="97">
        <v>9.3</v>
      </c>
      <c r="N756" s="97">
        <f t="shared" si="31"/>
        <v>27.5</v>
      </c>
      <c r="O756" s="97">
        <f t="shared" si="32"/>
        <v>18.3333333333333</v>
      </c>
      <c r="P756" s="77" t="s">
        <v>37</v>
      </c>
      <c r="Q756" s="77"/>
    </row>
    <row r="757" ht="15" spans="1:17">
      <c r="A757" s="404" t="s">
        <v>30</v>
      </c>
      <c r="B757" s="22">
        <f>SUBTOTAL(3,$C$5:C757)</f>
        <v>753</v>
      </c>
      <c r="C757" s="77" t="s">
        <v>250</v>
      </c>
      <c r="D757" s="77" t="s">
        <v>1630</v>
      </c>
      <c r="E757" s="77" t="s">
        <v>1631</v>
      </c>
      <c r="F757" s="77"/>
      <c r="G757" s="77" t="s">
        <v>1632</v>
      </c>
      <c r="H757" s="77">
        <v>7347425140</v>
      </c>
      <c r="I757" s="76" t="s">
        <v>881</v>
      </c>
      <c r="J757" s="96"/>
      <c r="K757" s="97">
        <v>6.9</v>
      </c>
      <c r="L757" s="97">
        <v>7.5</v>
      </c>
      <c r="M757" s="97">
        <v>7</v>
      </c>
      <c r="N757" s="97">
        <f t="shared" ref="N757:N792" si="33">SUM(K757:M757)</f>
        <v>21.4</v>
      </c>
      <c r="O757" s="97">
        <f t="shared" si="32"/>
        <v>14.2666666666667</v>
      </c>
      <c r="P757" s="77" t="s">
        <v>37</v>
      </c>
      <c r="Q757" s="77"/>
    </row>
    <row r="758" ht="15" spans="1:17">
      <c r="A758" s="404" t="s">
        <v>30</v>
      </c>
      <c r="B758" s="22">
        <f>SUBTOTAL(3,$C$5:C758)</f>
        <v>754</v>
      </c>
      <c r="C758" s="77" t="s">
        <v>250</v>
      </c>
      <c r="D758" s="77" t="s">
        <v>1630</v>
      </c>
      <c r="E758" s="77" t="s">
        <v>1631</v>
      </c>
      <c r="F758" s="77"/>
      <c r="G758" s="77" t="s">
        <v>1632</v>
      </c>
      <c r="H758" s="77">
        <v>7347425140</v>
      </c>
      <c r="I758" s="76" t="s">
        <v>102</v>
      </c>
      <c r="J758" s="96"/>
      <c r="K758" s="97">
        <v>6.9</v>
      </c>
      <c r="L758" s="97">
        <v>6.5</v>
      </c>
      <c r="M758" s="97">
        <v>6.8</v>
      </c>
      <c r="N758" s="97">
        <f t="shared" si="33"/>
        <v>20.2</v>
      </c>
      <c r="O758" s="97">
        <f t="shared" si="32"/>
        <v>13.4666666666667</v>
      </c>
      <c r="P758" s="77" t="s">
        <v>37</v>
      </c>
      <c r="Q758" s="77"/>
    </row>
    <row r="759" ht="15" spans="1:17">
      <c r="A759" s="404" t="s">
        <v>30</v>
      </c>
      <c r="B759" s="22">
        <f>SUBTOTAL(3,$C$5:C759)</f>
        <v>755</v>
      </c>
      <c r="C759" s="77" t="s">
        <v>250</v>
      </c>
      <c r="D759" s="77" t="s">
        <v>1630</v>
      </c>
      <c r="E759" s="77" t="s">
        <v>1633</v>
      </c>
      <c r="F759" s="77"/>
      <c r="G759" s="77" t="s">
        <v>1634</v>
      </c>
      <c r="H759" s="77">
        <v>7888809101</v>
      </c>
      <c r="I759" s="76" t="s">
        <v>1499</v>
      </c>
      <c r="J759" s="96"/>
      <c r="K759" s="97">
        <v>14.8</v>
      </c>
      <c r="L759" s="97">
        <v>15.4</v>
      </c>
      <c r="M759" s="97">
        <v>13.8</v>
      </c>
      <c r="N759" s="97">
        <f t="shared" si="33"/>
        <v>44</v>
      </c>
      <c r="O759" s="97">
        <f t="shared" si="32"/>
        <v>29.3333333333333</v>
      </c>
      <c r="P759" s="77" t="s">
        <v>37</v>
      </c>
      <c r="Q759" s="77"/>
    </row>
    <row r="760" ht="15" spans="1:17">
      <c r="A760" s="404" t="s">
        <v>30</v>
      </c>
      <c r="B760" s="22">
        <f>SUBTOTAL(3,$C$5:C760)</f>
        <v>756</v>
      </c>
      <c r="C760" s="77" t="s">
        <v>250</v>
      </c>
      <c r="D760" s="77" t="s">
        <v>1630</v>
      </c>
      <c r="E760" s="77" t="s">
        <v>1633</v>
      </c>
      <c r="F760" s="77"/>
      <c r="G760" s="77" t="s">
        <v>1634</v>
      </c>
      <c r="H760" s="77">
        <v>7888809101</v>
      </c>
      <c r="I760" s="76" t="s">
        <v>1499</v>
      </c>
      <c r="J760" s="96"/>
      <c r="K760" s="97">
        <v>13.1</v>
      </c>
      <c r="L760" s="97">
        <v>14.9</v>
      </c>
      <c r="M760" s="97">
        <v>13.6</v>
      </c>
      <c r="N760" s="97">
        <f t="shared" si="33"/>
        <v>41.6</v>
      </c>
      <c r="O760" s="97">
        <f t="shared" si="32"/>
        <v>27.7333333333333</v>
      </c>
      <c r="P760" s="77" t="s">
        <v>37</v>
      </c>
      <c r="Q760" s="77"/>
    </row>
    <row r="761" ht="15" spans="1:17">
      <c r="A761" s="404" t="s">
        <v>30</v>
      </c>
      <c r="B761" s="22">
        <f>SUBTOTAL(3,$C$5:C761)</f>
        <v>757</v>
      </c>
      <c r="C761" s="77" t="s">
        <v>250</v>
      </c>
      <c r="D761" s="77" t="s">
        <v>1630</v>
      </c>
      <c r="E761" s="77" t="s">
        <v>1635</v>
      </c>
      <c r="F761" s="77"/>
      <c r="G761" s="77" t="s">
        <v>1636</v>
      </c>
      <c r="H761" s="77">
        <v>8729049203</v>
      </c>
      <c r="I761" s="76" t="s">
        <v>1499</v>
      </c>
      <c r="J761" s="96"/>
      <c r="K761" s="97">
        <v>11.5</v>
      </c>
      <c r="L761" s="97">
        <v>10.3</v>
      </c>
      <c r="M761" s="97">
        <v>12.1</v>
      </c>
      <c r="N761" s="97">
        <f t="shared" si="33"/>
        <v>33.9</v>
      </c>
      <c r="O761" s="97">
        <f t="shared" si="32"/>
        <v>22.6</v>
      </c>
      <c r="P761" s="77" t="s">
        <v>37</v>
      </c>
      <c r="Q761" s="77"/>
    </row>
    <row r="762" ht="15" spans="1:17">
      <c r="A762" s="404" t="s">
        <v>30</v>
      </c>
      <c r="B762" s="22">
        <f>SUBTOTAL(3,$C$5:C762)</f>
        <v>758</v>
      </c>
      <c r="C762" s="77" t="s">
        <v>250</v>
      </c>
      <c r="D762" s="77" t="s">
        <v>1630</v>
      </c>
      <c r="E762" s="77" t="s">
        <v>1637</v>
      </c>
      <c r="F762" s="77"/>
      <c r="G762" s="77" t="s">
        <v>1638</v>
      </c>
      <c r="H762" s="77">
        <v>9417469354</v>
      </c>
      <c r="I762" s="76" t="s">
        <v>1499</v>
      </c>
      <c r="J762" s="96"/>
      <c r="K762" s="97">
        <v>13.1</v>
      </c>
      <c r="L762" s="97">
        <v>13.1</v>
      </c>
      <c r="M762" s="97">
        <v>13</v>
      </c>
      <c r="N762" s="97">
        <f t="shared" si="33"/>
        <v>39.2</v>
      </c>
      <c r="O762" s="97">
        <f t="shared" si="32"/>
        <v>26.1333333333333</v>
      </c>
      <c r="P762" s="77" t="s">
        <v>37</v>
      </c>
      <c r="Q762" s="77"/>
    </row>
    <row r="763" ht="15" spans="1:17">
      <c r="A763" s="404" t="s">
        <v>30</v>
      </c>
      <c r="B763" s="22">
        <f>SUBTOTAL(3,$C$5:C763)</f>
        <v>759</v>
      </c>
      <c r="C763" s="77" t="s">
        <v>250</v>
      </c>
      <c r="D763" s="77" t="s">
        <v>1639</v>
      </c>
      <c r="E763" s="77" t="s">
        <v>1640</v>
      </c>
      <c r="F763" s="77"/>
      <c r="G763" s="77" t="s">
        <v>1641</v>
      </c>
      <c r="H763" s="77"/>
      <c r="I763" s="76" t="s">
        <v>1499</v>
      </c>
      <c r="J763" s="96"/>
      <c r="K763" s="97">
        <v>10.2</v>
      </c>
      <c r="L763" s="97">
        <v>9.5</v>
      </c>
      <c r="M763" s="97">
        <v>10</v>
      </c>
      <c r="N763" s="97">
        <f t="shared" si="33"/>
        <v>29.7</v>
      </c>
      <c r="O763" s="97">
        <f t="shared" si="32"/>
        <v>19.8</v>
      </c>
      <c r="P763" s="77" t="s">
        <v>37</v>
      </c>
      <c r="Q763" s="77"/>
    </row>
    <row r="764" ht="15" spans="1:17">
      <c r="A764" s="404" t="s">
        <v>30</v>
      </c>
      <c r="B764" s="22">
        <f>SUBTOTAL(3,$C$5:C764)</f>
        <v>760</v>
      </c>
      <c r="C764" s="77" t="s">
        <v>250</v>
      </c>
      <c r="D764" s="77" t="s">
        <v>1639</v>
      </c>
      <c r="E764" s="77" t="s">
        <v>1642</v>
      </c>
      <c r="F764" s="77"/>
      <c r="G764" s="77" t="s">
        <v>1643</v>
      </c>
      <c r="H764" s="77"/>
      <c r="I764" s="76" t="s">
        <v>1499</v>
      </c>
      <c r="J764" s="96"/>
      <c r="K764" s="97">
        <v>14.2</v>
      </c>
      <c r="L764" s="97">
        <v>11.8</v>
      </c>
      <c r="M764" s="97">
        <v>14.62</v>
      </c>
      <c r="N764" s="97">
        <f t="shared" si="33"/>
        <v>40.62</v>
      </c>
      <c r="O764" s="97">
        <f t="shared" si="32"/>
        <v>27.08</v>
      </c>
      <c r="P764" s="77" t="s">
        <v>37</v>
      </c>
      <c r="Q764" s="77"/>
    </row>
    <row r="765" ht="15" spans="1:17">
      <c r="A765" s="404" t="s">
        <v>30</v>
      </c>
      <c r="B765" s="22">
        <f>SUBTOTAL(3,$C$5:C765)</f>
        <v>761</v>
      </c>
      <c r="C765" s="77" t="s">
        <v>250</v>
      </c>
      <c r="D765" s="77" t="s">
        <v>1644</v>
      </c>
      <c r="E765" s="77" t="s">
        <v>1645</v>
      </c>
      <c r="F765" s="77"/>
      <c r="G765" s="77" t="s">
        <v>1646</v>
      </c>
      <c r="H765" s="77">
        <v>6239004288</v>
      </c>
      <c r="I765" s="77" t="s">
        <v>1582</v>
      </c>
      <c r="J765" s="96"/>
      <c r="K765" s="97">
        <v>4.75</v>
      </c>
      <c r="L765" s="97">
        <v>4.8</v>
      </c>
      <c r="M765" s="97">
        <v>4.95</v>
      </c>
      <c r="N765" s="97">
        <f t="shared" si="33"/>
        <v>14.5</v>
      </c>
      <c r="O765" s="97">
        <f t="shared" si="32"/>
        <v>9.66666666666667</v>
      </c>
      <c r="P765" s="77" t="s">
        <v>37</v>
      </c>
      <c r="Q765" s="77"/>
    </row>
    <row r="766" ht="15" spans="1:17">
      <c r="A766" s="404" t="s">
        <v>30</v>
      </c>
      <c r="B766" s="22">
        <f>SUBTOTAL(3,$C$5:C766)</f>
        <v>762</v>
      </c>
      <c r="C766" s="77" t="s">
        <v>250</v>
      </c>
      <c r="D766" s="77" t="s">
        <v>1644</v>
      </c>
      <c r="E766" s="77" t="s">
        <v>101</v>
      </c>
      <c r="F766" s="77"/>
      <c r="G766" s="77" t="s">
        <v>1647</v>
      </c>
      <c r="H766" s="77">
        <v>9872695380</v>
      </c>
      <c r="I766" s="77" t="s">
        <v>1648</v>
      </c>
      <c r="J766" s="96"/>
      <c r="K766" s="97">
        <v>6.5</v>
      </c>
      <c r="L766" s="97">
        <v>8.9</v>
      </c>
      <c r="M766" s="97">
        <v>8.1</v>
      </c>
      <c r="N766" s="97">
        <f t="shared" si="33"/>
        <v>23.5</v>
      </c>
      <c r="O766" s="97">
        <f t="shared" si="32"/>
        <v>15.6666666666667</v>
      </c>
      <c r="P766" s="77" t="s">
        <v>37</v>
      </c>
      <c r="Q766" s="77"/>
    </row>
    <row r="767" ht="15" spans="1:17">
      <c r="A767" s="404" t="s">
        <v>30</v>
      </c>
      <c r="B767" s="22">
        <f>SUBTOTAL(3,$C$5:C767)</f>
        <v>763</v>
      </c>
      <c r="C767" s="77" t="s">
        <v>250</v>
      </c>
      <c r="D767" s="77" t="s">
        <v>1644</v>
      </c>
      <c r="E767" s="77" t="s">
        <v>44</v>
      </c>
      <c r="F767" s="77"/>
      <c r="G767" s="77" t="s">
        <v>1647</v>
      </c>
      <c r="H767" s="77">
        <v>9964427606</v>
      </c>
      <c r="I767" s="77" t="s">
        <v>102</v>
      </c>
      <c r="J767" s="96"/>
      <c r="K767" s="97">
        <v>6.5</v>
      </c>
      <c r="L767" s="97">
        <v>7.3</v>
      </c>
      <c r="M767" s="97">
        <v>6.8</v>
      </c>
      <c r="N767" s="97">
        <f t="shared" si="33"/>
        <v>20.6</v>
      </c>
      <c r="O767" s="97">
        <f t="shared" si="32"/>
        <v>13.7333333333333</v>
      </c>
      <c r="P767" s="77" t="s">
        <v>37</v>
      </c>
      <c r="Q767" s="77"/>
    </row>
    <row r="768" ht="15" spans="1:17">
      <c r="A768" s="404" t="s">
        <v>30</v>
      </c>
      <c r="B768" s="22">
        <f>SUBTOTAL(3,$C$5:C768)</f>
        <v>764</v>
      </c>
      <c r="C768" s="77" t="s">
        <v>250</v>
      </c>
      <c r="D768" s="77" t="s">
        <v>1644</v>
      </c>
      <c r="E768" s="77" t="s">
        <v>382</v>
      </c>
      <c r="F768" s="77"/>
      <c r="G768" s="77" t="s">
        <v>1649</v>
      </c>
      <c r="H768" s="77">
        <v>7087847993</v>
      </c>
      <c r="I768" s="77" t="s">
        <v>102</v>
      </c>
      <c r="J768" s="96"/>
      <c r="K768" s="97">
        <v>5.1</v>
      </c>
      <c r="L768" s="97">
        <v>6.4</v>
      </c>
      <c r="M768" s="97">
        <v>6.1</v>
      </c>
      <c r="N768" s="97">
        <f t="shared" si="33"/>
        <v>17.6</v>
      </c>
      <c r="O768" s="97">
        <f t="shared" si="32"/>
        <v>11.7333333333333</v>
      </c>
      <c r="P768" s="77" t="s">
        <v>37</v>
      </c>
      <c r="Q768" s="77"/>
    </row>
    <row r="769" ht="15" spans="1:17">
      <c r="A769" s="404" t="s">
        <v>30</v>
      </c>
      <c r="B769" s="22">
        <f>SUBTOTAL(3,$C$5:C769)</f>
        <v>765</v>
      </c>
      <c r="C769" s="77" t="s">
        <v>250</v>
      </c>
      <c r="D769" s="77" t="s">
        <v>1644</v>
      </c>
      <c r="E769" s="77" t="s">
        <v>1065</v>
      </c>
      <c r="F769" s="77"/>
      <c r="G769" s="77" t="s">
        <v>1646</v>
      </c>
      <c r="H769" s="77">
        <v>9592139256</v>
      </c>
      <c r="I769" s="77" t="s">
        <v>102</v>
      </c>
      <c r="J769" s="96"/>
      <c r="K769" s="97">
        <v>6.25</v>
      </c>
      <c r="L769" s="97">
        <v>5.8</v>
      </c>
      <c r="M769" s="97">
        <v>6.1</v>
      </c>
      <c r="N769" s="97">
        <f t="shared" si="33"/>
        <v>18.15</v>
      </c>
      <c r="O769" s="97">
        <f t="shared" si="32"/>
        <v>12.1</v>
      </c>
      <c r="P769" s="77" t="s">
        <v>37</v>
      </c>
      <c r="Q769" s="77"/>
    </row>
    <row r="770" ht="15" spans="1:17">
      <c r="A770" s="404" t="s">
        <v>30</v>
      </c>
      <c r="B770" s="22">
        <f>SUBTOTAL(3,$C$5:C770)</f>
        <v>766</v>
      </c>
      <c r="C770" s="77" t="s">
        <v>250</v>
      </c>
      <c r="D770" s="77" t="s">
        <v>1644</v>
      </c>
      <c r="E770" s="77" t="s">
        <v>550</v>
      </c>
      <c r="F770" s="77"/>
      <c r="G770" s="77" t="s">
        <v>1650</v>
      </c>
      <c r="H770" s="77">
        <v>9915240496</v>
      </c>
      <c r="I770" s="77" t="s">
        <v>1648</v>
      </c>
      <c r="J770" s="96"/>
      <c r="K770" s="97">
        <v>8.72</v>
      </c>
      <c r="L770" s="97">
        <v>7.7</v>
      </c>
      <c r="M770" s="97">
        <v>8.9</v>
      </c>
      <c r="N770" s="97">
        <f t="shared" si="33"/>
        <v>25.32</v>
      </c>
      <c r="O770" s="97">
        <f t="shared" si="32"/>
        <v>16.88</v>
      </c>
      <c r="P770" s="77" t="s">
        <v>37</v>
      </c>
      <c r="Q770" s="77"/>
    </row>
    <row r="771" ht="15" spans="1:17">
      <c r="A771" s="404" t="s">
        <v>30</v>
      </c>
      <c r="B771" s="22">
        <f>SUBTOTAL(3,$C$5:C771)</f>
        <v>767</v>
      </c>
      <c r="C771" s="77" t="s">
        <v>250</v>
      </c>
      <c r="D771" s="77" t="s">
        <v>1651</v>
      </c>
      <c r="E771" s="77" t="s">
        <v>1084</v>
      </c>
      <c r="F771" s="77" t="s">
        <v>1652</v>
      </c>
      <c r="G771" s="77" t="s">
        <v>1653</v>
      </c>
      <c r="H771" s="77"/>
      <c r="I771" s="76" t="s">
        <v>102</v>
      </c>
      <c r="J771" s="96">
        <v>130009753974</v>
      </c>
      <c r="K771" s="97">
        <v>8.92</v>
      </c>
      <c r="L771" s="97">
        <v>7.93</v>
      </c>
      <c r="M771" s="97">
        <v>8.99</v>
      </c>
      <c r="N771" s="97">
        <f t="shared" si="33"/>
        <v>25.84</v>
      </c>
      <c r="O771" s="97">
        <f t="shared" si="32"/>
        <v>17.2266666666667</v>
      </c>
      <c r="P771" s="77" t="s">
        <v>37</v>
      </c>
      <c r="Q771" s="77"/>
    </row>
    <row r="772" ht="15" spans="1:17">
      <c r="A772" s="404" t="s">
        <v>30</v>
      </c>
      <c r="B772" s="22">
        <f>SUBTOTAL(3,$C$5:C772)</f>
        <v>768</v>
      </c>
      <c r="C772" s="77" t="s">
        <v>250</v>
      </c>
      <c r="D772" s="77" t="s">
        <v>1651</v>
      </c>
      <c r="E772" s="77" t="s">
        <v>1654</v>
      </c>
      <c r="F772" s="77" t="s">
        <v>1655</v>
      </c>
      <c r="G772" s="77" t="s">
        <v>1656</v>
      </c>
      <c r="H772" s="77"/>
      <c r="I772" s="76" t="s">
        <v>102</v>
      </c>
      <c r="J772" s="96">
        <v>130009754066</v>
      </c>
      <c r="K772" s="97">
        <v>9.34</v>
      </c>
      <c r="L772" s="97">
        <v>8.12</v>
      </c>
      <c r="M772" s="97">
        <v>9.515</v>
      </c>
      <c r="N772" s="97">
        <f t="shared" si="33"/>
        <v>26.975</v>
      </c>
      <c r="O772" s="97">
        <f t="shared" si="32"/>
        <v>17.9833333333333</v>
      </c>
      <c r="P772" s="77" t="s">
        <v>37</v>
      </c>
      <c r="Q772" s="77"/>
    </row>
    <row r="773" ht="15" spans="1:17">
      <c r="A773" s="404" t="s">
        <v>30</v>
      </c>
      <c r="B773" s="22">
        <f>SUBTOTAL(3,$C$5:C773)</f>
        <v>769</v>
      </c>
      <c r="C773" s="77" t="s">
        <v>250</v>
      </c>
      <c r="D773" s="77" t="s">
        <v>1651</v>
      </c>
      <c r="E773" s="77" t="s">
        <v>153</v>
      </c>
      <c r="F773" s="77" t="s">
        <v>1657</v>
      </c>
      <c r="G773" s="77" t="s">
        <v>1653</v>
      </c>
      <c r="H773" s="77"/>
      <c r="I773" s="76" t="s">
        <v>102</v>
      </c>
      <c r="J773" s="96">
        <v>130009750074</v>
      </c>
      <c r="K773" s="97">
        <v>8.87</v>
      </c>
      <c r="L773" s="97">
        <v>7.355</v>
      </c>
      <c r="M773" s="97">
        <v>8.885</v>
      </c>
      <c r="N773" s="97">
        <f t="shared" si="33"/>
        <v>25.11</v>
      </c>
      <c r="O773" s="97">
        <f t="shared" si="32"/>
        <v>16.74</v>
      </c>
      <c r="P773" s="77" t="s">
        <v>37</v>
      </c>
      <c r="Q773" s="77"/>
    </row>
    <row r="774" ht="15" spans="1:17">
      <c r="A774" s="404" t="s">
        <v>30</v>
      </c>
      <c r="B774" s="22">
        <f>SUBTOTAL(3,$C$5:C774)</f>
        <v>770</v>
      </c>
      <c r="C774" s="77" t="s">
        <v>250</v>
      </c>
      <c r="D774" s="77" t="s">
        <v>1651</v>
      </c>
      <c r="E774" s="77" t="s">
        <v>1658</v>
      </c>
      <c r="F774" s="77" t="s">
        <v>363</v>
      </c>
      <c r="G774" s="77" t="s">
        <v>1659</v>
      </c>
      <c r="H774" s="77"/>
      <c r="I774" s="76" t="s">
        <v>102</v>
      </c>
      <c r="J774" s="96" t="s">
        <v>1660</v>
      </c>
      <c r="K774" s="404">
        <v>8.225</v>
      </c>
      <c r="L774" s="97">
        <v>7.9</v>
      </c>
      <c r="M774" s="97">
        <v>8.42</v>
      </c>
      <c r="N774" s="97">
        <f t="shared" si="33"/>
        <v>24.545</v>
      </c>
      <c r="O774" s="97">
        <f t="shared" si="32"/>
        <v>16.3633333333333</v>
      </c>
      <c r="P774" s="490" t="s">
        <v>37</v>
      </c>
      <c r="Q774" s="490"/>
    </row>
    <row r="775" ht="15" spans="1:17">
      <c r="A775" s="404" t="s">
        <v>30</v>
      </c>
      <c r="B775" s="22">
        <f>SUBTOTAL(3,$C$5:C775)</f>
        <v>771</v>
      </c>
      <c r="C775" s="77" t="s">
        <v>250</v>
      </c>
      <c r="D775" s="77" t="s">
        <v>1651</v>
      </c>
      <c r="E775" s="77" t="s">
        <v>1661</v>
      </c>
      <c r="F775" s="77" t="s">
        <v>1662</v>
      </c>
      <c r="G775" s="77" t="s">
        <v>1659</v>
      </c>
      <c r="H775" s="77"/>
      <c r="I775" s="76" t="s">
        <v>102</v>
      </c>
      <c r="J775" s="96" t="s">
        <v>1663</v>
      </c>
      <c r="K775" s="97">
        <v>6.825</v>
      </c>
      <c r="L775" s="97">
        <v>6.7</v>
      </c>
      <c r="M775" s="97">
        <v>6.92</v>
      </c>
      <c r="N775" s="97">
        <f t="shared" si="33"/>
        <v>20.445</v>
      </c>
      <c r="O775" s="97">
        <f t="shared" si="32"/>
        <v>13.63</v>
      </c>
      <c r="P775" s="77" t="s">
        <v>37</v>
      </c>
      <c r="Q775" s="77"/>
    </row>
    <row r="776" ht="15" spans="1:17">
      <c r="A776" s="404" t="s">
        <v>30</v>
      </c>
      <c r="B776" s="22">
        <f>SUBTOTAL(3,$C$5:C776)</f>
        <v>772</v>
      </c>
      <c r="C776" s="77" t="s">
        <v>250</v>
      </c>
      <c r="D776" s="77" t="s">
        <v>1651</v>
      </c>
      <c r="E776" s="77" t="s">
        <v>1661</v>
      </c>
      <c r="F776" s="77" t="s">
        <v>1662</v>
      </c>
      <c r="G776" s="77" t="s">
        <v>1659</v>
      </c>
      <c r="H776" s="77"/>
      <c r="I776" s="76" t="s">
        <v>102</v>
      </c>
      <c r="J776" s="96" t="s">
        <v>1664</v>
      </c>
      <c r="K776" s="97">
        <v>6.975</v>
      </c>
      <c r="L776" s="97">
        <v>6.5</v>
      </c>
      <c r="M776" s="97">
        <v>7.1</v>
      </c>
      <c r="N776" s="97">
        <f t="shared" si="33"/>
        <v>20.575</v>
      </c>
      <c r="O776" s="97">
        <f t="shared" si="32"/>
        <v>13.7166666666667</v>
      </c>
      <c r="P776" s="76" t="s">
        <v>37</v>
      </c>
      <c r="Q776" s="76"/>
    </row>
    <row r="777" ht="15" spans="1:17">
      <c r="A777" s="404" t="s">
        <v>30</v>
      </c>
      <c r="B777" s="22">
        <f>SUBTOTAL(3,$C$5:C777)</f>
        <v>773</v>
      </c>
      <c r="C777" s="77" t="s">
        <v>250</v>
      </c>
      <c r="D777" s="77" t="s">
        <v>1651</v>
      </c>
      <c r="E777" s="77" t="s">
        <v>1665</v>
      </c>
      <c r="F777" s="77" t="s">
        <v>1666</v>
      </c>
      <c r="G777" s="77" t="s">
        <v>1659</v>
      </c>
      <c r="H777" s="77"/>
      <c r="I777" s="76" t="s">
        <v>820</v>
      </c>
      <c r="J777" s="96" t="s">
        <v>1667</v>
      </c>
      <c r="K777" s="97">
        <v>6.82</v>
      </c>
      <c r="L777" s="97">
        <v>6.6</v>
      </c>
      <c r="M777" s="97">
        <v>6.91</v>
      </c>
      <c r="N777" s="97">
        <f t="shared" si="33"/>
        <v>20.33</v>
      </c>
      <c r="O777" s="97">
        <f t="shared" si="32"/>
        <v>13.5533333333333</v>
      </c>
      <c r="P777" s="76" t="s">
        <v>37</v>
      </c>
      <c r="Q777" s="76"/>
    </row>
    <row r="778" ht="15" spans="1:17">
      <c r="A778" s="404" t="s">
        <v>30</v>
      </c>
      <c r="B778" s="22">
        <f>SUBTOTAL(3,$C$5:C778)</f>
        <v>774</v>
      </c>
      <c r="C778" s="77" t="s">
        <v>250</v>
      </c>
      <c r="D778" s="77" t="s">
        <v>1651</v>
      </c>
      <c r="E778" s="77" t="s">
        <v>1668</v>
      </c>
      <c r="F778" s="77" t="s">
        <v>1669</v>
      </c>
      <c r="G778" s="77" t="s">
        <v>1670</v>
      </c>
      <c r="H778" s="77"/>
      <c r="I778" s="76" t="s">
        <v>820</v>
      </c>
      <c r="J778" s="96" t="s">
        <v>1671</v>
      </c>
      <c r="K778" s="97">
        <v>8.1</v>
      </c>
      <c r="L778" s="97">
        <v>8.9</v>
      </c>
      <c r="M778" s="97">
        <v>7.5</v>
      </c>
      <c r="N778" s="97">
        <f t="shared" si="33"/>
        <v>24.5</v>
      </c>
      <c r="O778" s="97">
        <f t="shared" si="32"/>
        <v>16.3333333333333</v>
      </c>
      <c r="P778" s="77" t="s">
        <v>37</v>
      </c>
      <c r="Q778" s="77"/>
    </row>
    <row r="779" ht="15" spans="1:17">
      <c r="A779" s="404" t="s">
        <v>30</v>
      </c>
      <c r="B779" s="22">
        <f>SUBTOTAL(3,$C$5:C779)</f>
        <v>775</v>
      </c>
      <c r="C779" s="77" t="s">
        <v>250</v>
      </c>
      <c r="D779" s="77" t="s">
        <v>1651</v>
      </c>
      <c r="E779" s="77" t="s">
        <v>1383</v>
      </c>
      <c r="F779" s="77" t="s">
        <v>1672</v>
      </c>
      <c r="G779" s="77" t="s">
        <v>1673</v>
      </c>
      <c r="H779" s="77"/>
      <c r="I779" s="76" t="s">
        <v>820</v>
      </c>
      <c r="J779" s="96" t="s">
        <v>1674</v>
      </c>
      <c r="K779" s="97">
        <v>7.9</v>
      </c>
      <c r="L779" s="97">
        <v>8.5</v>
      </c>
      <c r="M779" s="97">
        <v>7.6</v>
      </c>
      <c r="N779" s="97">
        <f t="shared" si="33"/>
        <v>24</v>
      </c>
      <c r="O779" s="97">
        <f t="shared" si="32"/>
        <v>16</v>
      </c>
      <c r="P779" s="80" t="s">
        <v>37</v>
      </c>
      <c r="Q779" s="80"/>
    </row>
    <row r="780" ht="15" spans="1:17">
      <c r="A780" s="404" t="s">
        <v>30</v>
      </c>
      <c r="B780" s="22">
        <f>SUBTOTAL(3,$C$5:C780)</f>
        <v>776</v>
      </c>
      <c r="C780" s="77" t="s">
        <v>250</v>
      </c>
      <c r="D780" s="77" t="s">
        <v>1651</v>
      </c>
      <c r="E780" s="77" t="s">
        <v>1675</v>
      </c>
      <c r="F780" s="77" t="s">
        <v>1082</v>
      </c>
      <c r="G780" s="77" t="s">
        <v>1676</v>
      </c>
      <c r="H780" s="77"/>
      <c r="I780" s="76" t="s">
        <v>1095</v>
      </c>
      <c r="J780" s="96">
        <v>130010079538</v>
      </c>
      <c r="K780" s="97">
        <v>8.22</v>
      </c>
      <c r="L780" s="97">
        <v>9.515</v>
      </c>
      <c r="M780" s="97">
        <v>7.56</v>
      </c>
      <c r="N780" s="97">
        <f t="shared" si="33"/>
        <v>25.295</v>
      </c>
      <c r="O780" s="97">
        <f t="shared" si="32"/>
        <v>16.8633333333333</v>
      </c>
      <c r="P780" s="77" t="s">
        <v>37</v>
      </c>
      <c r="Q780" s="77"/>
    </row>
    <row r="781" ht="15" spans="1:17">
      <c r="A781" s="404" t="s">
        <v>30</v>
      </c>
      <c r="B781" s="22">
        <f>SUBTOTAL(3,$C$5:C781)</f>
        <v>777</v>
      </c>
      <c r="C781" s="77" t="s">
        <v>250</v>
      </c>
      <c r="D781" s="77" t="s">
        <v>1651</v>
      </c>
      <c r="E781" s="77" t="s">
        <v>1677</v>
      </c>
      <c r="F781" s="77" t="s">
        <v>162</v>
      </c>
      <c r="G781" s="77" t="s">
        <v>1656</v>
      </c>
      <c r="H781" s="77"/>
      <c r="I781" s="76" t="s">
        <v>881</v>
      </c>
      <c r="J781" s="96">
        <v>130009754317</v>
      </c>
      <c r="K781" s="129">
        <v>10.42</v>
      </c>
      <c r="L781" s="97">
        <v>9.715</v>
      </c>
      <c r="M781" s="97">
        <v>10.525</v>
      </c>
      <c r="N781" s="97">
        <f t="shared" si="33"/>
        <v>30.66</v>
      </c>
      <c r="O781" s="97">
        <f t="shared" si="32"/>
        <v>20.44</v>
      </c>
      <c r="P781" s="77" t="s">
        <v>37</v>
      </c>
      <c r="Q781" s="148"/>
    </row>
    <row r="782" ht="15" spans="1:17">
      <c r="A782" s="404" t="s">
        <v>30</v>
      </c>
      <c r="B782" s="22">
        <f>SUBTOTAL(3,$C$5:C782)</f>
        <v>778</v>
      </c>
      <c r="C782" s="77" t="s">
        <v>250</v>
      </c>
      <c r="D782" s="77" t="s">
        <v>1651</v>
      </c>
      <c r="E782" s="77" t="s">
        <v>414</v>
      </c>
      <c r="F782" s="77" t="s">
        <v>1678</v>
      </c>
      <c r="G782" s="77" t="s">
        <v>1679</v>
      </c>
      <c r="H782" s="77"/>
      <c r="I782" s="76" t="s">
        <v>1063</v>
      </c>
      <c r="J782" s="96" t="s">
        <v>1680</v>
      </c>
      <c r="K782" s="97">
        <v>7.02</v>
      </c>
      <c r="L782" s="97">
        <v>7.5</v>
      </c>
      <c r="M782" s="97">
        <v>7.05</v>
      </c>
      <c r="N782" s="97">
        <f t="shared" si="33"/>
        <v>21.57</v>
      </c>
      <c r="O782" s="97">
        <f t="shared" si="32"/>
        <v>14.38</v>
      </c>
      <c r="P782" s="77" t="s">
        <v>37</v>
      </c>
      <c r="Q782" s="148"/>
    </row>
    <row r="783" ht="15" spans="1:17">
      <c r="A783" s="404" t="s">
        <v>30</v>
      </c>
      <c r="B783" s="22">
        <f>SUBTOTAL(3,$C$5:C783)</f>
        <v>779</v>
      </c>
      <c r="C783" s="77" t="s">
        <v>250</v>
      </c>
      <c r="D783" s="77" t="s">
        <v>1651</v>
      </c>
      <c r="E783" s="77" t="s">
        <v>1677</v>
      </c>
      <c r="F783" s="77" t="s">
        <v>162</v>
      </c>
      <c r="G783" s="77" t="s">
        <v>1656</v>
      </c>
      <c r="H783" s="77"/>
      <c r="I783" s="76" t="s">
        <v>1063</v>
      </c>
      <c r="J783" s="96">
        <v>130009754341</v>
      </c>
      <c r="K783" s="97">
        <v>13.425</v>
      </c>
      <c r="L783" s="97">
        <v>12.715</v>
      </c>
      <c r="M783" s="97">
        <v>13.51</v>
      </c>
      <c r="N783" s="97">
        <f t="shared" si="33"/>
        <v>39.65</v>
      </c>
      <c r="O783" s="97">
        <f t="shared" si="32"/>
        <v>26.4333333333333</v>
      </c>
      <c r="P783" s="77" t="s">
        <v>37</v>
      </c>
      <c r="Q783" s="148"/>
    </row>
    <row r="784" ht="15" spans="1:17">
      <c r="A784" s="404" t="s">
        <v>30</v>
      </c>
      <c r="B784" s="22">
        <f>SUBTOTAL(3,$C$5:C784)</f>
        <v>780</v>
      </c>
      <c r="C784" s="77" t="s">
        <v>250</v>
      </c>
      <c r="D784" s="77" t="s">
        <v>1681</v>
      </c>
      <c r="E784" s="77" t="s">
        <v>319</v>
      </c>
      <c r="F784" s="77"/>
      <c r="G784" s="77" t="s">
        <v>1682</v>
      </c>
      <c r="H784" s="77">
        <v>9877840400</v>
      </c>
      <c r="I784" s="76" t="s">
        <v>820</v>
      </c>
      <c r="J784" s="96"/>
      <c r="K784" s="97">
        <v>8.5</v>
      </c>
      <c r="L784" s="97">
        <v>8.9</v>
      </c>
      <c r="M784" s="97">
        <v>8.3</v>
      </c>
      <c r="N784" s="97">
        <f t="shared" si="33"/>
        <v>25.7</v>
      </c>
      <c r="O784" s="97">
        <f t="shared" si="32"/>
        <v>17.1333333333333</v>
      </c>
      <c r="P784" s="77" t="s">
        <v>37</v>
      </c>
      <c r="Q784" s="148"/>
    </row>
    <row r="785" ht="15" spans="1:17">
      <c r="A785" s="404" t="s">
        <v>30</v>
      </c>
      <c r="B785" s="22">
        <f>SUBTOTAL(3,$C$5:C785)</f>
        <v>781</v>
      </c>
      <c r="C785" s="77" t="s">
        <v>250</v>
      </c>
      <c r="D785" s="77" t="s">
        <v>1681</v>
      </c>
      <c r="E785" s="77" t="s">
        <v>319</v>
      </c>
      <c r="F785" s="77"/>
      <c r="G785" s="77" t="s">
        <v>1682</v>
      </c>
      <c r="H785" s="77">
        <v>9877840400</v>
      </c>
      <c r="I785" s="76" t="s">
        <v>1095</v>
      </c>
      <c r="J785" s="96"/>
      <c r="K785" s="97">
        <v>8.4</v>
      </c>
      <c r="L785" s="97">
        <v>8.2</v>
      </c>
      <c r="M785" s="97">
        <v>7.6</v>
      </c>
      <c r="N785" s="97">
        <f t="shared" si="33"/>
        <v>24.2</v>
      </c>
      <c r="O785" s="97">
        <f t="shared" si="32"/>
        <v>16.1333333333333</v>
      </c>
      <c r="P785" s="77" t="s">
        <v>37</v>
      </c>
      <c r="Q785" s="148"/>
    </row>
    <row r="786" ht="15" spans="1:17">
      <c r="A786" s="404" t="s">
        <v>30</v>
      </c>
      <c r="B786" s="22">
        <f>SUBTOTAL(3,$C$5:C786)</f>
        <v>782</v>
      </c>
      <c r="C786" s="77" t="s">
        <v>250</v>
      </c>
      <c r="D786" s="77" t="s">
        <v>1681</v>
      </c>
      <c r="E786" s="77" t="s">
        <v>1683</v>
      </c>
      <c r="F786" s="77"/>
      <c r="G786" s="77" t="s">
        <v>1684</v>
      </c>
      <c r="H786" s="77">
        <v>7086825071</v>
      </c>
      <c r="I786" s="76" t="s">
        <v>820</v>
      </c>
      <c r="J786" s="96"/>
      <c r="K786" s="97">
        <v>8.35</v>
      </c>
      <c r="L786" s="97">
        <v>7.93</v>
      </c>
      <c r="M786" s="97">
        <v>8.88</v>
      </c>
      <c r="N786" s="97">
        <f t="shared" si="33"/>
        <v>25.16</v>
      </c>
      <c r="O786" s="97">
        <f t="shared" si="32"/>
        <v>16.7733333333333</v>
      </c>
      <c r="P786" s="77" t="s">
        <v>37</v>
      </c>
      <c r="Q786" s="148"/>
    </row>
    <row r="787" ht="15" spans="1:17">
      <c r="A787" s="404" t="s">
        <v>30</v>
      </c>
      <c r="B787" s="22">
        <f>SUBTOTAL(3,$C$5:C787)</f>
        <v>783</v>
      </c>
      <c r="C787" s="77" t="s">
        <v>250</v>
      </c>
      <c r="D787" s="77" t="s">
        <v>1681</v>
      </c>
      <c r="E787" s="77" t="s">
        <v>1685</v>
      </c>
      <c r="F787" s="77"/>
      <c r="G787" s="77" t="s">
        <v>1686</v>
      </c>
      <c r="H787" s="77">
        <v>9914391522</v>
      </c>
      <c r="I787" s="76" t="s">
        <v>820</v>
      </c>
      <c r="J787" s="96"/>
      <c r="K787" s="97">
        <v>9.32</v>
      </c>
      <c r="L787" s="97">
        <v>7.85</v>
      </c>
      <c r="M787" s="97">
        <v>8.23</v>
      </c>
      <c r="N787" s="97">
        <f t="shared" si="33"/>
        <v>25.4</v>
      </c>
      <c r="O787" s="97">
        <f t="shared" si="32"/>
        <v>16.9333333333333</v>
      </c>
      <c r="P787" s="77" t="s">
        <v>37</v>
      </c>
      <c r="Q787" s="148"/>
    </row>
    <row r="788" ht="15" spans="1:17">
      <c r="A788" s="404" t="s">
        <v>30</v>
      </c>
      <c r="B788" s="22">
        <f>SUBTOTAL(3,$C$5:C788)</f>
        <v>784</v>
      </c>
      <c r="C788" s="77" t="s">
        <v>250</v>
      </c>
      <c r="D788" s="77" t="s">
        <v>1681</v>
      </c>
      <c r="E788" s="77" t="s">
        <v>44</v>
      </c>
      <c r="F788" s="77"/>
      <c r="G788" s="77" t="s">
        <v>1687</v>
      </c>
      <c r="H788" s="77">
        <v>9876265485</v>
      </c>
      <c r="I788" s="76" t="s">
        <v>820</v>
      </c>
      <c r="J788" s="96"/>
      <c r="K788" s="97">
        <v>8.92</v>
      </c>
      <c r="L788" s="97">
        <v>8.12</v>
      </c>
      <c r="M788" s="97">
        <v>9.12</v>
      </c>
      <c r="N788" s="97">
        <f t="shared" si="33"/>
        <v>26.16</v>
      </c>
      <c r="O788" s="97">
        <f t="shared" si="32"/>
        <v>17.44</v>
      </c>
      <c r="P788" s="77" t="s">
        <v>37</v>
      </c>
      <c r="Q788" s="148"/>
    </row>
    <row r="789" ht="15" spans="1:17">
      <c r="A789" s="404" t="s">
        <v>30</v>
      </c>
      <c r="B789" s="22">
        <f>SUBTOTAL(3,$C$5:C789)</f>
        <v>785</v>
      </c>
      <c r="C789" s="77" t="s">
        <v>250</v>
      </c>
      <c r="D789" s="77" t="s">
        <v>1681</v>
      </c>
      <c r="E789" s="77" t="s">
        <v>550</v>
      </c>
      <c r="F789" s="77"/>
      <c r="G789" s="77" t="s">
        <v>1688</v>
      </c>
      <c r="H789" s="77">
        <v>9915611790</v>
      </c>
      <c r="I789" s="76" t="s">
        <v>820</v>
      </c>
      <c r="J789" s="96"/>
      <c r="K789" s="97">
        <v>8.1</v>
      </c>
      <c r="L789" s="97">
        <v>8.03</v>
      </c>
      <c r="M789" s="97">
        <v>8.24</v>
      </c>
      <c r="N789" s="97">
        <f t="shared" si="33"/>
        <v>24.37</v>
      </c>
      <c r="O789" s="97">
        <f t="shared" si="32"/>
        <v>16.2466666666667</v>
      </c>
      <c r="P789" s="77" t="s">
        <v>37</v>
      </c>
      <c r="Q789" s="148"/>
    </row>
    <row r="790" ht="15" spans="1:17">
      <c r="A790" s="404" t="s">
        <v>30</v>
      </c>
      <c r="B790" s="22">
        <f>SUBTOTAL(3,$C$5:C790)</f>
        <v>786</v>
      </c>
      <c r="C790" s="77" t="s">
        <v>250</v>
      </c>
      <c r="D790" s="77" t="s">
        <v>1681</v>
      </c>
      <c r="E790" s="77" t="s">
        <v>1689</v>
      </c>
      <c r="F790" s="77"/>
      <c r="G790" s="77" t="s">
        <v>1688</v>
      </c>
      <c r="H790" s="77">
        <v>8284055411</v>
      </c>
      <c r="I790" s="76" t="s">
        <v>820</v>
      </c>
      <c r="J790" s="96"/>
      <c r="K790" s="97">
        <v>8.12</v>
      </c>
      <c r="L790" s="97">
        <v>8.57</v>
      </c>
      <c r="M790" s="97">
        <v>8.2</v>
      </c>
      <c r="N790" s="97">
        <f t="shared" si="33"/>
        <v>24.89</v>
      </c>
      <c r="O790" s="97">
        <f t="shared" si="32"/>
        <v>16.5933333333333</v>
      </c>
      <c r="P790" s="77" t="s">
        <v>37</v>
      </c>
      <c r="Q790" s="148"/>
    </row>
    <row r="791" ht="15" spans="1:17">
      <c r="A791" s="404" t="s">
        <v>30</v>
      </c>
      <c r="B791" s="22">
        <f>SUBTOTAL(3,$C$5:C791)</f>
        <v>787</v>
      </c>
      <c r="C791" s="77" t="s">
        <v>250</v>
      </c>
      <c r="D791" s="77" t="s">
        <v>1681</v>
      </c>
      <c r="E791" s="77" t="s">
        <v>1690</v>
      </c>
      <c r="F791" s="77"/>
      <c r="G791" s="77" t="s">
        <v>1691</v>
      </c>
      <c r="H791" s="77"/>
      <c r="I791" s="76" t="s">
        <v>820</v>
      </c>
      <c r="J791" s="96"/>
      <c r="K791" s="97">
        <v>8.3</v>
      </c>
      <c r="L791" s="97">
        <v>7.94</v>
      </c>
      <c r="M791" s="97">
        <v>8.12</v>
      </c>
      <c r="N791" s="97">
        <f t="shared" si="33"/>
        <v>24.36</v>
      </c>
      <c r="O791" s="97">
        <f t="shared" si="32"/>
        <v>16.24</v>
      </c>
      <c r="P791" s="77" t="s">
        <v>37</v>
      </c>
      <c r="Q791" s="148"/>
    </row>
    <row r="792" ht="15" spans="1:17">
      <c r="A792" s="404" t="s">
        <v>30</v>
      </c>
      <c r="B792" s="22">
        <f>SUBTOTAL(3,$C$5:C792)</f>
        <v>788</v>
      </c>
      <c r="C792" s="77" t="s">
        <v>250</v>
      </c>
      <c r="D792" s="77" t="s">
        <v>1681</v>
      </c>
      <c r="E792" s="77" t="s">
        <v>390</v>
      </c>
      <c r="F792" s="77"/>
      <c r="G792" s="77" t="s">
        <v>1692</v>
      </c>
      <c r="H792" s="77"/>
      <c r="I792" s="76" t="s">
        <v>820</v>
      </c>
      <c r="J792" s="96"/>
      <c r="K792" s="97">
        <v>8.22</v>
      </c>
      <c r="L792" s="97">
        <v>8.05</v>
      </c>
      <c r="M792" s="97">
        <v>8.1</v>
      </c>
      <c r="N792" s="97">
        <f t="shared" si="33"/>
        <v>24.37</v>
      </c>
      <c r="O792" s="97">
        <f t="shared" si="32"/>
        <v>16.2466666666667</v>
      </c>
      <c r="P792" s="77" t="s">
        <v>37</v>
      </c>
      <c r="Q792" s="148"/>
    </row>
    <row r="793" ht="15" spans="1:17">
      <c r="A793" s="404" t="s">
        <v>38</v>
      </c>
      <c r="B793" s="22">
        <f>SUBTOTAL(3,$C$5:C793)</f>
        <v>789</v>
      </c>
      <c r="C793" s="77" t="s">
        <v>1693</v>
      </c>
      <c r="D793" s="77" t="s">
        <v>361</v>
      </c>
      <c r="E793" s="77" t="s">
        <v>1203</v>
      </c>
      <c r="F793" s="77" t="s">
        <v>1204</v>
      </c>
      <c r="G793" s="77" t="s">
        <v>1205</v>
      </c>
      <c r="H793" s="77" t="s">
        <v>1206</v>
      </c>
      <c r="I793" s="77" t="s">
        <v>1207</v>
      </c>
      <c r="J793" s="77" t="s">
        <v>1208</v>
      </c>
      <c r="K793" s="77">
        <v>5.7</v>
      </c>
      <c r="L793" s="77">
        <v>6.45</v>
      </c>
      <c r="M793" s="77">
        <v>5.3</v>
      </c>
      <c r="N793" s="77">
        <v>17.45</v>
      </c>
      <c r="O793" s="77">
        <v>11.6333333333333</v>
      </c>
      <c r="P793" s="77" t="s">
        <v>365</v>
      </c>
      <c r="Q793" s="77" t="s">
        <v>99</v>
      </c>
    </row>
    <row r="794" ht="15" spans="1:17">
      <c r="A794" s="404" t="s">
        <v>38</v>
      </c>
      <c r="B794" s="22">
        <f>SUBTOTAL(3,$C$5:C794)</f>
        <v>790</v>
      </c>
      <c r="C794" s="77" t="s">
        <v>1693</v>
      </c>
      <c r="D794" s="77" t="s">
        <v>360</v>
      </c>
      <c r="E794" s="77" t="s">
        <v>1694</v>
      </c>
      <c r="F794" s="77" t="s">
        <v>968</v>
      </c>
      <c r="G794" s="77" t="s">
        <v>1695</v>
      </c>
      <c r="H794" s="77">
        <v>9464745773</v>
      </c>
      <c r="I794" s="77" t="s">
        <v>377</v>
      </c>
      <c r="J794" s="77">
        <v>130008637772</v>
      </c>
      <c r="K794" s="77">
        <v>10.33</v>
      </c>
      <c r="L794" s="77">
        <v>9.85</v>
      </c>
      <c r="M794" s="77">
        <v>10.21</v>
      </c>
      <c r="N794" s="77">
        <v>30.39</v>
      </c>
      <c r="O794" s="77">
        <v>20.26</v>
      </c>
      <c r="P794" s="77" t="s">
        <v>1696</v>
      </c>
      <c r="Q794" s="77" t="s">
        <v>99</v>
      </c>
    </row>
    <row r="795" ht="15" spans="1:17">
      <c r="A795" s="404" t="s">
        <v>38</v>
      </c>
      <c r="B795" s="22">
        <f>SUBTOTAL(3,$C$5:C795)</f>
        <v>791</v>
      </c>
      <c r="C795" s="77" t="s">
        <v>1693</v>
      </c>
      <c r="D795" s="77" t="s">
        <v>380</v>
      </c>
      <c r="E795" s="77" t="s">
        <v>311</v>
      </c>
      <c r="F795" s="77" t="s">
        <v>1456</v>
      </c>
      <c r="G795" s="77" t="s">
        <v>1697</v>
      </c>
      <c r="H795" s="77">
        <v>977042321</v>
      </c>
      <c r="I795" s="77" t="s">
        <v>1698</v>
      </c>
      <c r="J795" s="77">
        <v>130011321772</v>
      </c>
      <c r="K795" s="77">
        <v>6.001</v>
      </c>
      <c r="L795" s="77">
        <v>6.455</v>
      </c>
      <c r="M795" s="77">
        <v>6.102</v>
      </c>
      <c r="N795" s="77">
        <v>18.558</v>
      </c>
      <c r="O795" s="77">
        <v>12.372</v>
      </c>
      <c r="P795" s="77" t="s">
        <v>385</v>
      </c>
      <c r="Q795" s="77" t="s">
        <v>99</v>
      </c>
    </row>
    <row r="796" ht="15" spans="1:17">
      <c r="A796" s="404" t="s">
        <v>38</v>
      </c>
      <c r="B796" s="22">
        <f>SUBTOTAL(3,$C$5:C796)</f>
        <v>792</v>
      </c>
      <c r="C796" s="77" t="s">
        <v>1693</v>
      </c>
      <c r="D796" s="77" t="s">
        <v>380</v>
      </c>
      <c r="E796" s="77" t="s">
        <v>311</v>
      </c>
      <c r="F796" s="77" t="s">
        <v>1456</v>
      </c>
      <c r="G796" s="77" t="s">
        <v>1697</v>
      </c>
      <c r="H796" s="77">
        <v>977042321</v>
      </c>
      <c r="I796" s="77" t="s">
        <v>1698</v>
      </c>
      <c r="J796" s="77">
        <v>130011321783</v>
      </c>
      <c r="K796" s="77">
        <v>7.102</v>
      </c>
      <c r="L796" s="77">
        <v>7.415</v>
      </c>
      <c r="M796" s="77">
        <v>7.11</v>
      </c>
      <c r="N796" s="77">
        <v>21.627</v>
      </c>
      <c r="O796" s="77">
        <v>14.418</v>
      </c>
      <c r="P796" s="77" t="s">
        <v>385</v>
      </c>
      <c r="Q796" s="77" t="s">
        <v>99</v>
      </c>
    </row>
    <row r="797" ht="15" spans="1:17">
      <c r="A797" s="404" t="s">
        <v>38</v>
      </c>
      <c r="B797" s="22">
        <f>SUBTOTAL(3,$C$5:C797)</f>
        <v>793</v>
      </c>
      <c r="C797" s="77" t="s">
        <v>1693</v>
      </c>
      <c r="D797" s="77" t="s">
        <v>380</v>
      </c>
      <c r="E797" s="77" t="s">
        <v>1699</v>
      </c>
      <c r="F797" s="77" t="s">
        <v>1700</v>
      </c>
      <c r="G797" s="77" t="s">
        <v>394</v>
      </c>
      <c r="H797" s="77">
        <v>9814246062</v>
      </c>
      <c r="I797" s="77" t="s">
        <v>416</v>
      </c>
      <c r="J797" s="77">
        <v>130004566894</v>
      </c>
      <c r="K797" s="77">
        <v>6.326</v>
      </c>
      <c r="L797" s="77">
        <v>6.712</v>
      </c>
      <c r="M797" s="77">
        <v>6.125</v>
      </c>
      <c r="N797" s="77">
        <v>19.163</v>
      </c>
      <c r="O797" s="77">
        <v>12.7753333333333</v>
      </c>
      <c r="P797" s="77" t="s">
        <v>385</v>
      </c>
      <c r="Q797" s="77" t="s">
        <v>99</v>
      </c>
    </row>
    <row r="798" ht="15" spans="1:17">
      <c r="A798" s="404" t="s">
        <v>38</v>
      </c>
      <c r="B798" s="22">
        <f>SUBTOTAL(3,$C$5:C798)</f>
        <v>794</v>
      </c>
      <c r="C798" s="77" t="s">
        <v>1693</v>
      </c>
      <c r="D798" s="77" t="s">
        <v>380</v>
      </c>
      <c r="E798" s="77" t="s">
        <v>1701</v>
      </c>
      <c r="F798" s="77" t="s">
        <v>1702</v>
      </c>
      <c r="G798" s="77" t="s">
        <v>1703</v>
      </c>
      <c r="H798" s="77">
        <v>9855537390</v>
      </c>
      <c r="I798" s="77" t="s">
        <v>416</v>
      </c>
      <c r="J798" s="77">
        <v>130013293937</v>
      </c>
      <c r="K798" s="77">
        <v>7.36</v>
      </c>
      <c r="L798" s="77">
        <v>7.68</v>
      </c>
      <c r="M798" s="77">
        <v>7.44</v>
      </c>
      <c r="N798" s="77">
        <v>22.48</v>
      </c>
      <c r="O798" s="77">
        <v>14.9866666666667</v>
      </c>
      <c r="P798" s="77" t="s">
        <v>385</v>
      </c>
      <c r="Q798" s="77" t="s">
        <v>99</v>
      </c>
    </row>
    <row r="799" ht="15" spans="1:17">
      <c r="A799" s="404" t="s">
        <v>38</v>
      </c>
      <c r="B799" s="22">
        <f>SUBTOTAL(3,$C$5:C799)</f>
        <v>795</v>
      </c>
      <c r="C799" s="77" t="s">
        <v>1693</v>
      </c>
      <c r="D799" s="77" t="s">
        <v>1222</v>
      </c>
      <c r="E799" s="77" t="s">
        <v>1704</v>
      </c>
      <c r="F799" s="77" t="s">
        <v>1705</v>
      </c>
      <c r="G799" s="77" t="s">
        <v>1223</v>
      </c>
      <c r="H799" s="77">
        <v>9878389655</v>
      </c>
      <c r="I799" s="77" t="s">
        <v>68</v>
      </c>
      <c r="J799" s="77">
        <v>130019078042</v>
      </c>
      <c r="K799" s="77">
        <v>11.3</v>
      </c>
      <c r="L799" s="77">
        <v>10.8</v>
      </c>
      <c r="M799" s="77">
        <v>11.2</v>
      </c>
      <c r="N799" s="77">
        <v>33.3</v>
      </c>
      <c r="O799" s="77">
        <v>22.2</v>
      </c>
      <c r="P799" s="77" t="s">
        <v>1706</v>
      </c>
      <c r="Q799" s="77" t="s">
        <v>653</v>
      </c>
    </row>
    <row r="800" ht="15" spans="1:17">
      <c r="A800" s="404" t="s">
        <v>38</v>
      </c>
      <c r="B800" s="22">
        <f>SUBTOTAL(3,$C$5:C800)</f>
        <v>796</v>
      </c>
      <c r="C800" s="77" t="s">
        <v>1693</v>
      </c>
      <c r="D800" s="77" t="s">
        <v>1222</v>
      </c>
      <c r="E800" s="77" t="s">
        <v>296</v>
      </c>
      <c r="F800" s="77" t="s">
        <v>1707</v>
      </c>
      <c r="G800" s="77" t="s">
        <v>1226</v>
      </c>
      <c r="H800" s="77">
        <v>9915899235</v>
      </c>
      <c r="I800" s="77" t="s">
        <v>98</v>
      </c>
      <c r="J800" s="77">
        <v>130014079012</v>
      </c>
      <c r="K800" s="77">
        <v>6.2</v>
      </c>
      <c r="L800" s="77">
        <v>5.7</v>
      </c>
      <c r="M800" s="77">
        <v>6</v>
      </c>
      <c r="N800" s="77">
        <v>17.9</v>
      </c>
      <c r="O800" s="77">
        <v>11.9333333333333</v>
      </c>
      <c r="P800" s="77" t="s">
        <v>1706</v>
      </c>
      <c r="Q800" s="77" t="s">
        <v>653</v>
      </c>
    </row>
    <row r="801" ht="15" spans="1:17">
      <c r="A801" s="404" t="s">
        <v>38</v>
      </c>
      <c r="B801" s="22">
        <f>SUBTOTAL(3,$C$5:C801)</f>
        <v>797</v>
      </c>
      <c r="C801" s="77" t="s">
        <v>1693</v>
      </c>
      <c r="D801" s="77" t="s">
        <v>1222</v>
      </c>
      <c r="E801" s="77" t="s">
        <v>1704</v>
      </c>
      <c r="F801" s="77" t="s">
        <v>1705</v>
      </c>
      <c r="G801" s="77" t="s">
        <v>1223</v>
      </c>
      <c r="H801" s="77">
        <v>9878389655</v>
      </c>
      <c r="I801" s="77" t="s">
        <v>68</v>
      </c>
      <c r="J801" s="77">
        <v>130019075007</v>
      </c>
      <c r="K801" s="77">
        <v>12.4</v>
      </c>
      <c r="L801" s="77">
        <v>11.9</v>
      </c>
      <c r="M801" s="77">
        <v>12.1</v>
      </c>
      <c r="N801" s="77">
        <v>36.4</v>
      </c>
      <c r="O801" s="77">
        <v>24.2666666666667</v>
      </c>
      <c r="P801" s="77" t="s">
        <v>1706</v>
      </c>
      <c r="Q801" s="77" t="s">
        <v>653</v>
      </c>
    </row>
    <row r="802" ht="15" spans="1:17">
      <c r="A802" s="404" t="s">
        <v>38</v>
      </c>
      <c r="B802" s="22">
        <f>SUBTOTAL(3,$C$5:C802)</f>
        <v>798</v>
      </c>
      <c r="C802" s="77" t="s">
        <v>1693</v>
      </c>
      <c r="D802" s="77" t="s">
        <v>1222</v>
      </c>
      <c r="E802" s="77" t="s">
        <v>1708</v>
      </c>
      <c r="F802" s="77" t="s">
        <v>1709</v>
      </c>
      <c r="G802" s="77" t="s">
        <v>1710</v>
      </c>
      <c r="H802" s="77">
        <v>9855802425</v>
      </c>
      <c r="I802" s="77" t="s">
        <v>68</v>
      </c>
      <c r="J802" s="77">
        <v>130014078942</v>
      </c>
      <c r="K802" s="77">
        <v>10.4</v>
      </c>
      <c r="L802" s="77">
        <v>9.7</v>
      </c>
      <c r="M802" s="77">
        <v>10.2</v>
      </c>
      <c r="N802" s="77">
        <v>30.3</v>
      </c>
      <c r="O802" s="77">
        <v>20.2</v>
      </c>
      <c r="P802" s="77" t="s">
        <v>1706</v>
      </c>
      <c r="Q802" s="77" t="s">
        <v>653</v>
      </c>
    </row>
    <row r="803" ht="15" spans="1:17">
      <c r="A803" s="404" t="s">
        <v>38</v>
      </c>
      <c r="B803" s="22">
        <f>SUBTOTAL(3,$C$5:C803)</f>
        <v>799</v>
      </c>
      <c r="C803" s="77" t="s">
        <v>1693</v>
      </c>
      <c r="D803" s="77" t="s">
        <v>396</v>
      </c>
      <c r="E803" s="77" t="s">
        <v>1711</v>
      </c>
      <c r="F803" s="77" t="s">
        <v>1712</v>
      </c>
      <c r="G803" s="77" t="s">
        <v>1713</v>
      </c>
      <c r="H803" s="77">
        <v>9915733145</v>
      </c>
      <c r="I803" s="77" t="s">
        <v>98</v>
      </c>
      <c r="J803" s="77">
        <v>130005848246</v>
      </c>
      <c r="K803" s="77">
        <v>6.33</v>
      </c>
      <c r="L803" s="77">
        <v>8.684</v>
      </c>
      <c r="M803" s="77">
        <v>5.85</v>
      </c>
      <c r="N803" s="77">
        <v>20.864</v>
      </c>
      <c r="O803" s="77">
        <v>13.9093333333333</v>
      </c>
      <c r="P803" s="77" t="s">
        <v>25</v>
      </c>
      <c r="Q803" s="77" t="s">
        <v>99</v>
      </c>
    </row>
    <row r="804" ht="15" spans="1:17">
      <c r="A804" s="404" t="s">
        <v>38</v>
      </c>
      <c r="B804" s="22">
        <f>SUBTOTAL(3,$C$5:C804)</f>
        <v>800</v>
      </c>
      <c r="C804" s="77" t="s">
        <v>1693</v>
      </c>
      <c r="D804" s="77" t="s">
        <v>399</v>
      </c>
      <c r="E804" s="77" t="s">
        <v>323</v>
      </c>
      <c r="F804" s="77" t="s">
        <v>649</v>
      </c>
      <c r="G804" s="77" t="s">
        <v>402</v>
      </c>
      <c r="H804" s="77">
        <v>9988323077</v>
      </c>
      <c r="I804" s="77" t="s">
        <v>404</v>
      </c>
      <c r="J804" s="77">
        <v>130010151516</v>
      </c>
      <c r="K804" s="77">
        <v>6.95</v>
      </c>
      <c r="L804" s="77">
        <v>8.46</v>
      </c>
      <c r="M804" s="77">
        <v>7.51</v>
      </c>
      <c r="N804" s="77">
        <v>22.92</v>
      </c>
      <c r="O804" s="77">
        <v>15.28</v>
      </c>
      <c r="P804" s="77" t="s">
        <v>25</v>
      </c>
      <c r="Q804" s="77" t="s">
        <v>99</v>
      </c>
    </row>
    <row r="805" ht="15" spans="1:17">
      <c r="A805" s="404" t="s">
        <v>38</v>
      </c>
      <c r="B805" s="22">
        <f>SUBTOTAL(3,$C$5:C805)</f>
        <v>801</v>
      </c>
      <c r="C805" s="77" t="s">
        <v>1693</v>
      </c>
      <c r="D805" s="77" t="s">
        <v>408</v>
      </c>
      <c r="E805" s="77" t="s">
        <v>121</v>
      </c>
      <c r="F805" s="77" t="s">
        <v>1714</v>
      </c>
      <c r="G805" s="77" t="s">
        <v>412</v>
      </c>
      <c r="H805" s="77">
        <v>9872024370</v>
      </c>
      <c r="I805" s="77" t="s">
        <v>395</v>
      </c>
      <c r="J805" s="77">
        <v>130009796790</v>
      </c>
      <c r="K805" s="77">
        <v>6.925</v>
      </c>
      <c r="L805" s="77">
        <v>6.54</v>
      </c>
      <c r="M805" s="77">
        <v>6.985</v>
      </c>
      <c r="N805" s="77">
        <v>20.45</v>
      </c>
      <c r="O805" s="77">
        <v>13.6333333333333</v>
      </c>
      <c r="P805" s="77" t="s">
        <v>25</v>
      </c>
      <c r="Q805" s="77" t="s">
        <v>99</v>
      </c>
    </row>
    <row r="806" ht="15" spans="1:17">
      <c r="A806" s="404" t="s">
        <v>38</v>
      </c>
      <c r="B806" s="22">
        <f>SUBTOTAL(3,$C$5:C806)</f>
        <v>802</v>
      </c>
      <c r="C806" s="77" t="s">
        <v>1693</v>
      </c>
      <c r="D806" s="77" t="s">
        <v>408</v>
      </c>
      <c r="E806" s="77" t="s">
        <v>583</v>
      </c>
      <c r="F806" s="77" t="s">
        <v>338</v>
      </c>
      <c r="G806" s="77" t="s">
        <v>412</v>
      </c>
      <c r="H806" s="77">
        <v>9876480140</v>
      </c>
      <c r="I806" s="77" t="s">
        <v>98</v>
      </c>
      <c r="J806" s="77">
        <v>130009799755</v>
      </c>
      <c r="K806" s="77">
        <v>5.355</v>
      </c>
      <c r="L806" s="77">
        <v>5.74</v>
      </c>
      <c r="M806" s="77">
        <v>5.93</v>
      </c>
      <c r="N806" s="77">
        <v>17.025</v>
      </c>
      <c r="O806" s="77">
        <v>11.35</v>
      </c>
      <c r="P806" s="77" t="s">
        <v>25</v>
      </c>
      <c r="Q806" s="77" t="s">
        <v>99</v>
      </c>
    </row>
    <row r="807" ht="15" spans="1:17">
      <c r="A807" s="404" t="s">
        <v>38</v>
      </c>
      <c r="B807" s="22">
        <f>SUBTOTAL(3,$C$5:C807)</f>
        <v>803</v>
      </c>
      <c r="C807" s="77" t="s">
        <v>1693</v>
      </c>
      <c r="D807" s="77" t="s">
        <v>1715</v>
      </c>
      <c r="E807" s="77" t="s">
        <v>860</v>
      </c>
      <c r="F807" s="77" t="s">
        <v>758</v>
      </c>
      <c r="G807" s="77" t="s">
        <v>1716</v>
      </c>
      <c r="H807" s="77">
        <v>0</v>
      </c>
      <c r="I807" s="77" t="s">
        <v>92</v>
      </c>
      <c r="J807" s="77">
        <v>130005948435</v>
      </c>
      <c r="K807" s="77">
        <v>1.13</v>
      </c>
      <c r="L807" s="77">
        <v>1.62</v>
      </c>
      <c r="M807" s="77">
        <v>1.22</v>
      </c>
      <c r="N807" s="77">
        <v>3.97</v>
      </c>
      <c r="O807" s="77">
        <v>2.64666666666667</v>
      </c>
      <c r="P807" s="77" t="s">
        <v>37</v>
      </c>
      <c r="Q807" s="77" t="s">
        <v>133</v>
      </c>
    </row>
    <row r="808" ht="15" spans="1:17">
      <c r="A808" s="404" t="s">
        <v>38</v>
      </c>
      <c r="B808" s="22">
        <f>SUBTOTAL(3,$C$5:C808)</f>
        <v>804</v>
      </c>
      <c r="C808" s="77" t="s">
        <v>1693</v>
      </c>
      <c r="D808" s="77" t="s">
        <v>1715</v>
      </c>
      <c r="E808" s="77" t="s">
        <v>1717</v>
      </c>
      <c r="F808" s="77" t="s">
        <v>1065</v>
      </c>
      <c r="G808" s="77" t="s">
        <v>1718</v>
      </c>
      <c r="H808" s="77">
        <v>0</v>
      </c>
      <c r="I808" s="77" t="s">
        <v>68</v>
      </c>
      <c r="J808" s="77">
        <v>130010121067</v>
      </c>
      <c r="K808" s="77">
        <v>13.6</v>
      </c>
      <c r="L808" s="77">
        <v>12.6</v>
      </c>
      <c r="M808" s="77">
        <v>13.9</v>
      </c>
      <c r="N808" s="77">
        <v>40.1</v>
      </c>
      <c r="O808" s="77">
        <v>26.7333333333333</v>
      </c>
      <c r="P808" s="77" t="s">
        <v>417</v>
      </c>
      <c r="Q808" s="77" t="s">
        <v>133</v>
      </c>
    </row>
    <row r="809" ht="15" spans="1:17">
      <c r="A809" s="404" t="s">
        <v>38</v>
      </c>
      <c r="B809" s="22">
        <f>SUBTOTAL(3,$C$5:C809)</f>
        <v>805</v>
      </c>
      <c r="C809" s="77" t="s">
        <v>1693</v>
      </c>
      <c r="D809" s="77" t="s">
        <v>1715</v>
      </c>
      <c r="E809" s="77" t="s">
        <v>424</v>
      </c>
      <c r="F809" s="77" t="s">
        <v>425</v>
      </c>
      <c r="G809" s="77" t="s">
        <v>422</v>
      </c>
      <c r="H809" s="77">
        <v>0</v>
      </c>
      <c r="I809" s="77" t="s">
        <v>423</v>
      </c>
      <c r="J809" s="77">
        <v>130005947955</v>
      </c>
      <c r="K809" s="77">
        <v>5.1</v>
      </c>
      <c r="L809" s="77">
        <v>5</v>
      </c>
      <c r="M809" s="77">
        <v>5.31</v>
      </c>
      <c r="N809" s="77">
        <v>15.41</v>
      </c>
      <c r="O809" s="77">
        <v>10.2733333333333</v>
      </c>
      <c r="P809" s="77" t="s">
        <v>417</v>
      </c>
      <c r="Q809" s="77" t="s">
        <v>133</v>
      </c>
    </row>
    <row r="810" ht="15" spans="1:17">
      <c r="A810" s="404" t="s">
        <v>38</v>
      </c>
      <c r="B810" s="22">
        <f>SUBTOTAL(3,$C$5:C810)</f>
        <v>806</v>
      </c>
      <c r="C810" s="77" t="s">
        <v>1693</v>
      </c>
      <c r="D810" s="77" t="s">
        <v>1715</v>
      </c>
      <c r="E810" s="77" t="s">
        <v>711</v>
      </c>
      <c r="F810" s="77" t="s">
        <v>1719</v>
      </c>
      <c r="G810" s="77" t="s">
        <v>1720</v>
      </c>
      <c r="H810" s="77">
        <v>0</v>
      </c>
      <c r="I810" s="77" t="s">
        <v>423</v>
      </c>
      <c r="J810" s="77">
        <v>130013823837</v>
      </c>
      <c r="K810" s="77">
        <v>8.92</v>
      </c>
      <c r="L810" s="77">
        <v>9.3</v>
      </c>
      <c r="M810" s="77">
        <v>8.4</v>
      </c>
      <c r="N810" s="77">
        <v>26.62</v>
      </c>
      <c r="O810" s="77">
        <v>17.7466666666667</v>
      </c>
      <c r="P810" s="77" t="s">
        <v>417</v>
      </c>
      <c r="Q810" s="77" t="s">
        <v>133</v>
      </c>
    </row>
    <row r="811" ht="15" spans="1:17">
      <c r="A811" s="404" t="s">
        <v>38</v>
      </c>
      <c r="B811" s="22">
        <f>SUBTOTAL(3,$C$5:C811)</f>
        <v>807</v>
      </c>
      <c r="C811" s="77" t="s">
        <v>1425</v>
      </c>
      <c r="D811" s="77" t="s">
        <v>1721</v>
      </c>
      <c r="E811" s="77" t="s">
        <v>1722</v>
      </c>
      <c r="F811" s="77" t="s">
        <v>1723</v>
      </c>
      <c r="G811" s="77" t="s">
        <v>1724</v>
      </c>
      <c r="H811" s="77" t="s">
        <v>1725</v>
      </c>
      <c r="I811" s="77" t="s">
        <v>68</v>
      </c>
      <c r="J811" s="77">
        <v>29</v>
      </c>
      <c r="K811" s="77">
        <v>16</v>
      </c>
      <c r="L811" s="77">
        <v>15.9</v>
      </c>
      <c r="M811" s="77">
        <v>16</v>
      </c>
      <c r="N811" s="77">
        <v>47.9</v>
      </c>
      <c r="O811" s="77">
        <v>31.9333333333333</v>
      </c>
      <c r="P811" s="77" t="s">
        <v>658</v>
      </c>
      <c r="Q811" s="77" t="s">
        <v>805</v>
      </c>
    </row>
    <row r="812" ht="15" spans="1:17">
      <c r="A812" s="404" t="s">
        <v>38</v>
      </c>
      <c r="B812" s="22">
        <f>SUBTOTAL(3,$C$5:C812)</f>
        <v>808</v>
      </c>
      <c r="C812" s="77" t="s">
        <v>1425</v>
      </c>
      <c r="D812" s="77" t="s">
        <v>1721</v>
      </c>
      <c r="E812" s="77" t="s">
        <v>1722</v>
      </c>
      <c r="F812" s="77" t="s">
        <v>1723</v>
      </c>
      <c r="G812" s="77" t="s">
        <v>1724</v>
      </c>
      <c r="H812" s="77" t="s">
        <v>1725</v>
      </c>
      <c r="I812" s="77" t="s">
        <v>68</v>
      </c>
      <c r="J812" s="77">
        <v>30</v>
      </c>
      <c r="K812" s="77">
        <v>14</v>
      </c>
      <c r="L812" s="77">
        <v>13.9</v>
      </c>
      <c r="M812" s="77">
        <v>14</v>
      </c>
      <c r="N812" s="77">
        <v>41.9</v>
      </c>
      <c r="O812" s="77">
        <v>27.9333333333333</v>
      </c>
      <c r="P812" s="77" t="s">
        <v>658</v>
      </c>
      <c r="Q812" s="77" t="s">
        <v>805</v>
      </c>
    </row>
    <row r="813" ht="15" spans="1:17">
      <c r="A813" s="404" t="s">
        <v>38</v>
      </c>
      <c r="B813" s="22">
        <f>SUBTOTAL(3,$C$5:C813)</f>
        <v>809</v>
      </c>
      <c r="C813" s="77" t="s">
        <v>1425</v>
      </c>
      <c r="D813" s="77" t="s">
        <v>1721</v>
      </c>
      <c r="E813" s="77" t="s">
        <v>1722</v>
      </c>
      <c r="F813" s="77" t="s">
        <v>1723</v>
      </c>
      <c r="G813" s="77" t="s">
        <v>1724</v>
      </c>
      <c r="H813" s="77" t="s">
        <v>1725</v>
      </c>
      <c r="I813" s="77" t="s">
        <v>68</v>
      </c>
      <c r="J813" s="77">
        <v>35</v>
      </c>
      <c r="K813" s="77">
        <v>13</v>
      </c>
      <c r="L813" s="77">
        <v>13</v>
      </c>
      <c r="M813" s="77">
        <v>12.9</v>
      </c>
      <c r="N813" s="77">
        <v>38.9</v>
      </c>
      <c r="O813" s="77">
        <v>25.9333333333333</v>
      </c>
      <c r="P813" s="77" t="s">
        <v>658</v>
      </c>
      <c r="Q813" s="77" t="s">
        <v>805</v>
      </c>
    </row>
    <row r="814" ht="15" spans="1:17">
      <c r="A814" s="404" t="s">
        <v>38</v>
      </c>
      <c r="B814" s="22">
        <f>SUBTOTAL(3,$C$5:C814)</f>
        <v>810</v>
      </c>
      <c r="C814" s="77" t="s">
        <v>1425</v>
      </c>
      <c r="D814" s="77" t="s">
        <v>1726</v>
      </c>
      <c r="E814" s="77" t="s">
        <v>1267</v>
      </c>
      <c r="F814" s="77" t="s">
        <v>1727</v>
      </c>
      <c r="G814" s="77" t="s">
        <v>1728</v>
      </c>
      <c r="H814" s="77" t="s">
        <v>1729</v>
      </c>
      <c r="I814" s="77" t="s">
        <v>1730</v>
      </c>
      <c r="J814" s="77">
        <v>130010011524</v>
      </c>
      <c r="K814" s="77">
        <v>1.012</v>
      </c>
      <c r="L814" s="77">
        <v>1.11</v>
      </c>
      <c r="M814" s="77">
        <v>0.99</v>
      </c>
      <c r="N814" s="77">
        <v>3.112</v>
      </c>
      <c r="O814" s="77">
        <v>2.07466666666667</v>
      </c>
      <c r="P814" s="77" t="s">
        <v>1002</v>
      </c>
      <c r="Q814" s="77" t="s">
        <v>1731</v>
      </c>
    </row>
    <row r="815" ht="15" spans="1:17">
      <c r="A815" s="404" t="s">
        <v>38</v>
      </c>
      <c r="B815" s="22">
        <f>SUBTOTAL(3,$C$5:C815)</f>
        <v>811</v>
      </c>
      <c r="C815" s="77" t="s">
        <v>1425</v>
      </c>
      <c r="D815" s="77" t="s">
        <v>1726</v>
      </c>
      <c r="E815" s="77" t="s">
        <v>1267</v>
      </c>
      <c r="F815" s="77" t="s">
        <v>1727</v>
      </c>
      <c r="G815" s="77" t="s">
        <v>1728</v>
      </c>
      <c r="H815" s="77" t="s">
        <v>1729</v>
      </c>
      <c r="I815" s="77" t="s">
        <v>1730</v>
      </c>
      <c r="J815" s="77">
        <v>130010011513</v>
      </c>
      <c r="K815" s="77">
        <v>0.84</v>
      </c>
      <c r="L815" s="77">
        <v>0.91</v>
      </c>
      <c r="M815" s="77">
        <v>0.925</v>
      </c>
      <c r="N815" s="77">
        <v>2.675</v>
      </c>
      <c r="O815" s="77">
        <v>1.78333333333333</v>
      </c>
      <c r="P815" s="77" t="s">
        <v>1002</v>
      </c>
      <c r="Q815" s="77" t="s">
        <v>1731</v>
      </c>
    </row>
    <row r="816" ht="15" spans="1:17">
      <c r="A816" s="404" t="s">
        <v>38</v>
      </c>
      <c r="B816" s="22">
        <f>SUBTOTAL(3,$C$5:C816)</f>
        <v>812</v>
      </c>
      <c r="C816" s="77" t="s">
        <v>1425</v>
      </c>
      <c r="D816" s="77" t="s">
        <v>1726</v>
      </c>
      <c r="E816" s="77" t="s">
        <v>1267</v>
      </c>
      <c r="F816" s="77" t="s">
        <v>1727</v>
      </c>
      <c r="G816" s="77" t="s">
        <v>1728</v>
      </c>
      <c r="H816" s="77" t="s">
        <v>1729</v>
      </c>
      <c r="I816" s="77" t="s">
        <v>1732</v>
      </c>
      <c r="J816" s="77">
        <v>130010011477</v>
      </c>
      <c r="K816" s="77">
        <v>6.89</v>
      </c>
      <c r="L816" s="77">
        <v>7.12</v>
      </c>
      <c r="M816" s="77">
        <v>7.14</v>
      </c>
      <c r="N816" s="77">
        <v>21.15</v>
      </c>
      <c r="O816" s="77">
        <v>14.1</v>
      </c>
      <c r="P816" s="77" t="s">
        <v>1002</v>
      </c>
      <c r="Q816" s="77" t="s">
        <v>1731</v>
      </c>
    </row>
    <row r="817" ht="15" spans="1:17">
      <c r="A817" s="404" t="s">
        <v>38</v>
      </c>
      <c r="B817" s="22">
        <f>SUBTOTAL(3,$C$5:C817)</f>
        <v>813</v>
      </c>
      <c r="C817" s="77" t="s">
        <v>1425</v>
      </c>
      <c r="D817" s="77" t="s">
        <v>1726</v>
      </c>
      <c r="E817" s="77" t="s">
        <v>1267</v>
      </c>
      <c r="F817" s="77" t="s">
        <v>1727</v>
      </c>
      <c r="G817" s="77" t="s">
        <v>1728</v>
      </c>
      <c r="H817" s="77" t="s">
        <v>1729</v>
      </c>
      <c r="I817" s="77" t="s">
        <v>1732</v>
      </c>
      <c r="J817" s="77">
        <v>130010011386</v>
      </c>
      <c r="K817" s="77">
        <v>7.03</v>
      </c>
      <c r="L817" s="77">
        <v>7.14</v>
      </c>
      <c r="M817" s="77">
        <v>7.12</v>
      </c>
      <c r="N817" s="77">
        <v>21.29</v>
      </c>
      <c r="O817" s="77">
        <v>14.1933333333333</v>
      </c>
      <c r="P817" s="77" t="s">
        <v>1002</v>
      </c>
      <c r="Q817" s="77" t="s">
        <v>1731</v>
      </c>
    </row>
    <row r="818" ht="15" spans="1:17">
      <c r="A818" s="404" t="s">
        <v>38</v>
      </c>
      <c r="B818" s="22">
        <f>SUBTOTAL(3,$C$5:C818)</f>
        <v>814</v>
      </c>
      <c r="C818" s="77" t="s">
        <v>1425</v>
      </c>
      <c r="D818" s="77" t="s">
        <v>1733</v>
      </c>
      <c r="E818" s="77" t="s">
        <v>550</v>
      </c>
      <c r="F818" s="77" t="s">
        <v>1734</v>
      </c>
      <c r="G818" s="77" t="s">
        <v>1733</v>
      </c>
      <c r="H818" s="77" t="s">
        <v>1735</v>
      </c>
      <c r="I818" s="77" t="s">
        <v>507</v>
      </c>
      <c r="J818" s="77">
        <v>130010379535</v>
      </c>
      <c r="K818" s="77">
        <v>27.3</v>
      </c>
      <c r="L818" s="77">
        <v>26.5</v>
      </c>
      <c r="M818" s="77">
        <v>27.8</v>
      </c>
      <c r="N818" s="77">
        <v>81.6</v>
      </c>
      <c r="O818" s="77">
        <v>54.4</v>
      </c>
      <c r="P818" s="77" t="s">
        <v>658</v>
      </c>
      <c r="Q818" s="77" t="s">
        <v>1731</v>
      </c>
    </row>
    <row r="819" ht="15" spans="1:17">
      <c r="A819" s="404" t="s">
        <v>38</v>
      </c>
      <c r="B819" s="22">
        <f>SUBTOTAL(3,$C$5:C819)</f>
        <v>815</v>
      </c>
      <c r="C819" s="77" t="s">
        <v>1425</v>
      </c>
      <c r="D819" s="77" t="s">
        <v>1733</v>
      </c>
      <c r="E819" s="77" t="s">
        <v>550</v>
      </c>
      <c r="F819" s="77" t="s">
        <v>1734</v>
      </c>
      <c r="G819" s="77" t="s">
        <v>1733</v>
      </c>
      <c r="H819" s="77" t="s">
        <v>1735</v>
      </c>
      <c r="I819" s="77" t="s">
        <v>507</v>
      </c>
      <c r="J819" s="77">
        <v>130010379546</v>
      </c>
      <c r="K819" s="77">
        <v>26.8</v>
      </c>
      <c r="L819" s="77">
        <v>25.6</v>
      </c>
      <c r="M819" s="77">
        <v>26.6</v>
      </c>
      <c r="N819" s="77">
        <v>79</v>
      </c>
      <c r="O819" s="77">
        <v>52.6666666666667</v>
      </c>
      <c r="P819" s="77" t="s">
        <v>658</v>
      </c>
      <c r="Q819" s="77" t="s">
        <v>1731</v>
      </c>
    </row>
    <row r="820" ht="15" spans="1:17">
      <c r="A820" s="404" t="s">
        <v>38</v>
      </c>
      <c r="B820" s="22">
        <f>SUBTOTAL(3,$C$5:C820)</f>
        <v>816</v>
      </c>
      <c r="C820" s="77" t="s">
        <v>1425</v>
      </c>
      <c r="D820" s="77" t="s">
        <v>1733</v>
      </c>
      <c r="E820" s="77" t="s">
        <v>550</v>
      </c>
      <c r="F820" s="77" t="s">
        <v>1734</v>
      </c>
      <c r="G820" s="77" t="s">
        <v>1733</v>
      </c>
      <c r="H820" s="77" t="s">
        <v>1735</v>
      </c>
      <c r="I820" s="77" t="s">
        <v>507</v>
      </c>
      <c r="J820" s="77">
        <v>130010379615</v>
      </c>
      <c r="K820" s="77">
        <v>25.1</v>
      </c>
      <c r="L820" s="77">
        <v>22.3</v>
      </c>
      <c r="M820" s="77">
        <v>24.8</v>
      </c>
      <c r="N820" s="77">
        <v>72.2</v>
      </c>
      <c r="O820" s="77">
        <v>48.1333333333333</v>
      </c>
      <c r="P820" s="77" t="s">
        <v>658</v>
      </c>
      <c r="Q820" s="77" t="s">
        <v>1731</v>
      </c>
    </row>
    <row r="821" ht="15" spans="1:17">
      <c r="A821" s="404" t="s">
        <v>38</v>
      </c>
      <c r="B821" s="22">
        <f>SUBTOTAL(3,$C$5:C821)</f>
        <v>817</v>
      </c>
      <c r="C821" s="77" t="s">
        <v>1425</v>
      </c>
      <c r="D821" s="77" t="s">
        <v>1733</v>
      </c>
      <c r="E821" s="77" t="s">
        <v>550</v>
      </c>
      <c r="F821" s="77" t="s">
        <v>1734</v>
      </c>
      <c r="G821" s="77" t="s">
        <v>1733</v>
      </c>
      <c r="H821" s="77" t="s">
        <v>1735</v>
      </c>
      <c r="I821" s="77" t="s">
        <v>507</v>
      </c>
      <c r="J821" s="77">
        <v>130010379626</v>
      </c>
      <c r="K821" s="77">
        <v>19.88</v>
      </c>
      <c r="L821" s="77">
        <v>17.7</v>
      </c>
      <c r="M821" s="77">
        <v>20.9</v>
      </c>
      <c r="N821" s="77">
        <v>58.48</v>
      </c>
      <c r="O821" s="77">
        <v>38.9866666666667</v>
      </c>
      <c r="P821" s="77" t="s">
        <v>658</v>
      </c>
      <c r="Q821" s="77" t="s">
        <v>1731</v>
      </c>
    </row>
    <row r="822" ht="15" spans="1:17">
      <c r="A822" s="404" t="s">
        <v>38</v>
      </c>
      <c r="B822" s="22">
        <f>SUBTOTAL(3,$C$5:C822)</f>
        <v>818</v>
      </c>
      <c r="C822" s="77" t="s">
        <v>1425</v>
      </c>
      <c r="D822" s="77" t="s">
        <v>1736</v>
      </c>
      <c r="E822" s="77" t="s">
        <v>1737</v>
      </c>
      <c r="F822" s="77" t="s">
        <v>1267</v>
      </c>
      <c r="G822" s="77" t="s">
        <v>1738</v>
      </c>
      <c r="H822" s="77" t="s">
        <v>1739</v>
      </c>
      <c r="I822" s="77" t="s">
        <v>507</v>
      </c>
      <c r="J822" s="77">
        <v>130009599335</v>
      </c>
      <c r="K822" s="77">
        <v>22.07</v>
      </c>
      <c r="L822" s="77">
        <v>22.63</v>
      </c>
      <c r="M822" s="77">
        <v>22</v>
      </c>
      <c r="N822" s="77">
        <v>66.7</v>
      </c>
      <c r="O822" s="77">
        <v>44.4666666666667</v>
      </c>
      <c r="P822" s="77" t="s">
        <v>658</v>
      </c>
      <c r="Q822" s="77" t="s">
        <v>1731</v>
      </c>
    </row>
    <row r="823" ht="15" spans="1:17">
      <c r="A823" s="404" t="s">
        <v>38</v>
      </c>
      <c r="B823" s="22">
        <f>SUBTOTAL(3,$C$5:C823)</f>
        <v>819</v>
      </c>
      <c r="C823" s="77" t="s">
        <v>1425</v>
      </c>
      <c r="D823" s="77" t="s">
        <v>1736</v>
      </c>
      <c r="E823" s="77" t="s">
        <v>1737</v>
      </c>
      <c r="F823" s="77" t="s">
        <v>1267</v>
      </c>
      <c r="G823" s="77" t="s">
        <v>1738</v>
      </c>
      <c r="H823" s="77" t="s">
        <v>1739</v>
      </c>
      <c r="I823" s="77" t="s">
        <v>507</v>
      </c>
      <c r="J823" s="77">
        <v>130009599231</v>
      </c>
      <c r="K823" s="77">
        <v>20.75</v>
      </c>
      <c r="L823" s="77">
        <v>22.14</v>
      </c>
      <c r="M823" s="77">
        <v>21.21</v>
      </c>
      <c r="N823" s="77">
        <v>64.1</v>
      </c>
      <c r="O823" s="77">
        <v>42.7333333333333</v>
      </c>
      <c r="P823" s="77" t="s">
        <v>658</v>
      </c>
      <c r="Q823" s="77" t="s">
        <v>1731</v>
      </c>
    </row>
    <row r="824" ht="15" spans="1:17">
      <c r="A824" s="404" t="s">
        <v>38</v>
      </c>
      <c r="B824" s="22">
        <f>SUBTOTAL(3,$C$5:C824)</f>
        <v>820</v>
      </c>
      <c r="C824" s="77" t="s">
        <v>1425</v>
      </c>
      <c r="D824" s="77" t="s">
        <v>1736</v>
      </c>
      <c r="E824" s="77" t="s">
        <v>1737</v>
      </c>
      <c r="F824" s="77" t="s">
        <v>1267</v>
      </c>
      <c r="G824" s="77" t="s">
        <v>1738</v>
      </c>
      <c r="H824" s="77" t="s">
        <v>1739</v>
      </c>
      <c r="I824" s="77" t="s">
        <v>806</v>
      </c>
      <c r="J824" s="77">
        <v>130009599207</v>
      </c>
      <c r="K824" s="77">
        <v>11.85</v>
      </c>
      <c r="L824" s="77">
        <v>13.3</v>
      </c>
      <c r="M824" s="77">
        <v>13.51</v>
      </c>
      <c r="N824" s="77">
        <v>38.66</v>
      </c>
      <c r="O824" s="77">
        <v>25.7733333333333</v>
      </c>
      <c r="P824" s="77" t="s">
        <v>658</v>
      </c>
      <c r="Q824" s="77" t="s">
        <v>1731</v>
      </c>
    </row>
    <row r="825" ht="15" spans="1:17">
      <c r="A825" s="404" t="s">
        <v>38</v>
      </c>
      <c r="B825" s="22">
        <f>SUBTOTAL(3,$C$5:C825)</f>
        <v>821</v>
      </c>
      <c r="C825" s="77" t="s">
        <v>917</v>
      </c>
      <c r="D825" s="77" t="s">
        <v>918</v>
      </c>
      <c r="E825" s="77" t="s">
        <v>1740</v>
      </c>
      <c r="F825" s="77" t="s">
        <v>1741</v>
      </c>
      <c r="G825" s="77" t="s">
        <v>1742</v>
      </c>
      <c r="H825" s="77" t="s">
        <v>1743</v>
      </c>
      <c r="I825" s="77" t="s">
        <v>1744</v>
      </c>
      <c r="J825" s="77" t="s">
        <v>1745</v>
      </c>
      <c r="K825" s="77">
        <v>9.55</v>
      </c>
      <c r="L825" s="77">
        <v>9.3</v>
      </c>
      <c r="M825" s="77">
        <v>10</v>
      </c>
      <c r="N825" s="77">
        <v>28.85</v>
      </c>
      <c r="O825" s="77">
        <v>19.2333333333333</v>
      </c>
      <c r="P825" s="77" t="s">
        <v>37</v>
      </c>
      <c r="Q825" s="77" t="s">
        <v>133</v>
      </c>
    </row>
    <row r="826" ht="15" spans="1:17">
      <c r="A826" s="404" t="s">
        <v>38</v>
      </c>
      <c r="B826" s="22">
        <f>SUBTOTAL(3,$C$5:C826)</f>
        <v>822</v>
      </c>
      <c r="C826" s="77" t="s">
        <v>917</v>
      </c>
      <c r="D826" s="77" t="s">
        <v>918</v>
      </c>
      <c r="E826" s="77" t="s">
        <v>1740</v>
      </c>
      <c r="F826" s="77" t="s">
        <v>1741</v>
      </c>
      <c r="G826" s="77" t="s">
        <v>1742</v>
      </c>
      <c r="H826" s="77" t="s">
        <v>1743</v>
      </c>
      <c r="I826" s="77" t="s">
        <v>1744</v>
      </c>
      <c r="J826" s="77" t="s">
        <v>1746</v>
      </c>
      <c r="K826" s="77">
        <v>11.15</v>
      </c>
      <c r="L826" s="77">
        <v>10.35</v>
      </c>
      <c r="M826" s="77">
        <v>10.05</v>
      </c>
      <c r="N826" s="77">
        <v>31.55</v>
      </c>
      <c r="O826" s="77">
        <v>21.0333333333333</v>
      </c>
      <c r="P826" s="77" t="s">
        <v>37</v>
      </c>
      <c r="Q826" s="77" t="s">
        <v>133</v>
      </c>
    </row>
    <row r="827" ht="15" spans="1:17">
      <c r="A827" s="404" t="s">
        <v>38</v>
      </c>
      <c r="B827" s="22">
        <f>SUBTOTAL(3,$C$5:C827)</f>
        <v>823</v>
      </c>
      <c r="C827" s="77" t="s">
        <v>917</v>
      </c>
      <c r="D827" s="77" t="s">
        <v>918</v>
      </c>
      <c r="E827" s="77" t="s">
        <v>1740</v>
      </c>
      <c r="F827" s="77" t="s">
        <v>1741</v>
      </c>
      <c r="G827" s="77" t="s">
        <v>1742</v>
      </c>
      <c r="H827" s="77" t="s">
        <v>1743</v>
      </c>
      <c r="I827" s="77" t="s">
        <v>1747</v>
      </c>
      <c r="J827" s="77" t="s">
        <v>1748</v>
      </c>
      <c r="K827" s="77">
        <v>7.25</v>
      </c>
      <c r="L827" s="77">
        <v>7.75</v>
      </c>
      <c r="M827" s="77">
        <v>7.65</v>
      </c>
      <c r="N827" s="77">
        <v>22.65</v>
      </c>
      <c r="O827" s="77">
        <v>15.1</v>
      </c>
      <c r="P827" s="77" t="s">
        <v>37</v>
      </c>
      <c r="Q827" s="77" t="s">
        <v>133</v>
      </c>
    </row>
    <row r="828" ht="15" spans="1:17">
      <c r="A828" s="404" t="s">
        <v>38</v>
      </c>
      <c r="B828" s="22">
        <f>SUBTOTAL(3,$C$5:C828)</f>
        <v>824</v>
      </c>
      <c r="C828" s="77" t="s">
        <v>917</v>
      </c>
      <c r="D828" s="77" t="s">
        <v>1749</v>
      </c>
      <c r="E828" s="77" t="s">
        <v>523</v>
      </c>
      <c r="F828" s="77" t="s">
        <v>346</v>
      </c>
      <c r="G828" s="77" t="s">
        <v>1750</v>
      </c>
      <c r="H828" s="77" t="s">
        <v>1751</v>
      </c>
      <c r="I828" s="77" t="s">
        <v>507</v>
      </c>
      <c r="J828" s="77" t="s">
        <v>1752</v>
      </c>
      <c r="K828" s="77">
        <v>17.64</v>
      </c>
      <c r="L828" s="77">
        <v>17.4</v>
      </c>
      <c r="M828" s="77">
        <v>13.6</v>
      </c>
      <c r="N828" s="77">
        <v>48.64</v>
      </c>
      <c r="O828" s="77">
        <v>32.4266666666667</v>
      </c>
      <c r="P828" s="77" t="s">
        <v>118</v>
      </c>
      <c r="Q828" s="77" t="s">
        <v>110</v>
      </c>
    </row>
    <row r="829" ht="15" spans="1:17">
      <c r="A829" s="404" t="s">
        <v>38</v>
      </c>
      <c r="B829" s="22">
        <f>SUBTOTAL(3,$C$5:C829)</f>
        <v>825</v>
      </c>
      <c r="C829" s="77" t="s">
        <v>917</v>
      </c>
      <c r="D829" s="77" t="s">
        <v>1749</v>
      </c>
      <c r="E829" s="77" t="s">
        <v>523</v>
      </c>
      <c r="F829" s="77" t="s">
        <v>346</v>
      </c>
      <c r="G829" s="77" t="s">
        <v>1750</v>
      </c>
      <c r="H829" s="77" t="s">
        <v>1751</v>
      </c>
      <c r="I829" s="77" t="s">
        <v>507</v>
      </c>
      <c r="J829" s="77" t="s">
        <v>1753</v>
      </c>
      <c r="K829" s="77">
        <v>20.6</v>
      </c>
      <c r="L829" s="77">
        <v>25.69</v>
      </c>
      <c r="M829" s="77">
        <v>24.85</v>
      </c>
      <c r="N829" s="77">
        <v>71.14</v>
      </c>
      <c r="O829" s="77">
        <v>47.4266666666667</v>
      </c>
      <c r="P829" s="77" t="s">
        <v>118</v>
      </c>
      <c r="Q829" s="77" t="s">
        <v>110</v>
      </c>
    </row>
    <row r="830" ht="15" spans="1:17">
      <c r="A830" s="404" t="s">
        <v>38</v>
      </c>
      <c r="B830" s="22">
        <f>SUBTOTAL(3,$C$5:C830)</f>
        <v>826</v>
      </c>
      <c r="C830" s="77" t="s">
        <v>917</v>
      </c>
      <c r="D830" s="77" t="s">
        <v>1749</v>
      </c>
      <c r="E830" s="77" t="s">
        <v>523</v>
      </c>
      <c r="F830" s="77" t="s">
        <v>346</v>
      </c>
      <c r="G830" s="77" t="s">
        <v>1750</v>
      </c>
      <c r="H830" s="77" t="s">
        <v>1751</v>
      </c>
      <c r="I830" s="77" t="s">
        <v>507</v>
      </c>
      <c r="J830" s="77" t="s">
        <v>1754</v>
      </c>
      <c r="K830" s="77">
        <v>17.54</v>
      </c>
      <c r="L830" s="77">
        <v>18.12</v>
      </c>
      <c r="M830" s="77">
        <v>20.16</v>
      </c>
      <c r="N830" s="77">
        <v>55.82</v>
      </c>
      <c r="O830" s="77">
        <v>37.2133333333333</v>
      </c>
      <c r="P830" s="77" t="s">
        <v>118</v>
      </c>
      <c r="Q830" s="77" t="s">
        <v>110</v>
      </c>
    </row>
    <row r="831" ht="15" spans="1:17">
      <c r="A831" s="404" t="s">
        <v>38</v>
      </c>
      <c r="B831" s="22">
        <f>SUBTOTAL(3,$C$5:C831)</f>
        <v>827</v>
      </c>
      <c r="C831" s="77" t="s">
        <v>917</v>
      </c>
      <c r="D831" s="77" t="s">
        <v>933</v>
      </c>
      <c r="E831" s="77" t="s">
        <v>1065</v>
      </c>
      <c r="F831" s="77" t="s">
        <v>1755</v>
      </c>
      <c r="G831" s="77" t="s">
        <v>1236</v>
      </c>
      <c r="H831" s="77" t="s">
        <v>1756</v>
      </c>
      <c r="I831" s="77" t="s">
        <v>92</v>
      </c>
      <c r="J831" s="77" t="s">
        <v>1757</v>
      </c>
      <c r="K831" s="77">
        <v>1.2</v>
      </c>
      <c r="L831" s="77">
        <v>1.1</v>
      </c>
      <c r="M831" s="77">
        <v>1.19</v>
      </c>
      <c r="N831" s="77">
        <v>3.49</v>
      </c>
      <c r="O831" s="77">
        <v>2.32666666666667</v>
      </c>
      <c r="P831" s="77" t="s">
        <v>37</v>
      </c>
      <c r="Q831" s="77" t="s">
        <v>133</v>
      </c>
    </row>
    <row r="832" ht="15" spans="1:17">
      <c r="A832" s="404" t="s">
        <v>38</v>
      </c>
      <c r="B832" s="22">
        <f>SUBTOTAL(3,$C$5:C832)</f>
        <v>828</v>
      </c>
      <c r="C832" s="77" t="s">
        <v>917</v>
      </c>
      <c r="D832" s="77" t="s">
        <v>933</v>
      </c>
      <c r="E832" s="77" t="s">
        <v>1755</v>
      </c>
      <c r="F832" s="77" t="s">
        <v>1758</v>
      </c>
      <c r="G832" s="77" t="s">
        <v>1236</v>
      </c>
      <c r="H832" s="77" t="s">
        <v>1756</v>
      </c>
      <c r="I832" s="77" t="s">
        <v>92</v>
      </c>
      <c r="J832" s="77" t="s">
        <v>1759</v>
      </c>
      <c r="K832" s="77">
        <v>1.79</v>
      </c>
      <c r="L832" s="77">
        <v>1.43</v>
      </c>
      <c r="M832" s="77">
        <v>1.53</v>
      </c>
      <c r="N832" s="77">
        <v>4.75</v>
      </c>
      <c r="O832" s="77">
        <v>3.16666666666667</v>
      </c>
      <c r="P832" s="77" t="s">
        <v>37</v>
      </c>
      <c r="Q832" s="77" t="s">
        <v>133</v>
      </c>
    </row>
    <row r="833" ht="15" spans="1:17">
      <c r="A833" s="404" t="s">
        <v>38</v>
      </c>
      <c r="B833" s="22">
        <f>SUBTOTAL(3,$C$5:C833)</f>
        <v>829</v>
      </c>
      <c r="C833" s="77" t="s">
        <v>917</v>
      </c>
      <c r="D833" s="77" t="s">
        <v>933</v>
      </c>
      <c r="E833" s="77" t="s">
        <v>1267</v>
      </c>
      <c r="F833" s="77" t="s">
        <v>919</v>
      </c>
      <c r="G833" s="77" t="s">
        <v>1760</v>
      </c>
      <c r="H833" s="77" t="s">
        <v>1761</v>
      </c>
      <c r="I833" s="77" t="s">
        <v>507</v>
      </c>
      <c r="J833" s="77" t="s">
        <v>1762</v>
      </c>
      <c r="K833" s="77">
        <v>14.33</v>
      </c>
      <c r="L833" s="77">
        <v>14.1</v>
      </c>
      <c r="M833" s="77">
        <v>14.14</v>
      </c>
      <c r="N833" s="77">
        <v>42.57</v>
      </c>
      <c r="O833" s="77">
        <v>28.38</v>
      </c>
      <c r="P833" s="77" t="s">
        <v>37</v>
      </c>
      <c r="Q833" s="77" t="s">
        <v>133</v>
      </c>
    </row>
    <row r="834" ht="15" spans="1:17">
      <c r="A834" s="404" t="s">
        <v>38</v>
      </c>
      <c r="B834" s="22">
        <f>SUBTOTAL(3,$C$5:C834)</f>
        <v>830</v>
      </c>
      <c r="C834" s="77" t="s">
        <v>917</v>
      </c>
      <c r="D834" s="77" t="s">
        <v>933</v>
      </c>
      <c r="E834" s="77" t="s">
        <v>1267</v>
      </c>
      <c r="F834" s="77" t="s">
        <v>919</v>
      </c>
      <c r="G834" s="77" t="s">
        <v>1760</v>
      </c>
      <c r="H834" s="77" t="s">
        <v>1761</v>
      </c>
      <c r="I834" s="77" t="s">
        <v>1744</v>
      </c>
      <c r="J834" s="77" t="s">
        <v>1763</v>
      </c>
      <c r="K834" s="77">
        <v>8.1</v>
      </c>
      <c r="L834" s="77">
        <v>8.58</v>
      </c>
      <c r="M834" s="77">
        <v>8.1</v>
      </c>
      <c r="N834" s="77">
        <v>24.78</v>
      </c>
      <c r="O834" s="77">
        <v>16.52</v>
      </c>
      <c r="P834" s="77" t="s">
        <v>37</v>
      </c>
      <c r="Q834" s="77" t="s">
        <v>133</v>
      </c>
    </row>
    <row r="835" ht="15" spans="1:17">
      <c r="A835" s="404" t="s">
        <v>38</v>
      </c>
      <c r="B835" s="22">
        <f>SUBTOTAL(3,$C$5:C835)</f>
        <v>831</v>
      </c>
      <c r="C835" s="77" t="s">
        <v>917</v>
      </c>
      <c r="D835" s="77" t="s">
        <v>941</v>
      </c>
      <c r="E835" s="77" t="s">
        <v>1764</v>
      </c>
      <c r="F835" s="77" t="s">
        <v>551</v>
      </c>
      <c r="G835" s="77" t="s">
        <v>1765</v>
      </c>
      <c r="H835" s="77" t="s">
        <v>1766</v>
      </c>
      <c r="I835" s="77" t="s">
        <v>1767</v>
      </c>
      <c r="J835" s="77" t="s">
        <v>1768</v>
      </c>
      <c r="K835" s="77">
        <v>5.84</v>
      </c>
      <c r="L835" s="77">
        <v>8</v>
      </c>
      <c r="M835" s="77">
        <v>7.35</v>
      </c>
      <c r="N835" s="77">
        <v>21.19</v>
      </c>
      <c r="O835" s="77">
        <v>14.1266666666667</v>
      </c>
      <c r="P835" s="77" t="s">
        <v>118</v>
      </c>
      <c r="Q835" s="77" t="s">
        <v>133</v>
      </c>
    </row>
    <row r="836" ht="15" spans="1:17">
      <c r="A836" s="404" t="s">
        <v>38</v>
      </c>
      <c r="B836" s="22">
        <f>SUBTOTAL(3,$C$5:C836)</f>
        <v>832</v>
      </c>
      <c r="C836" s="77" t="s">
        <v>917</v>
      </c>
      <c r="D836" s="77" t="s">
        <v>941</v>
      </c>
      <c r="E836" s="77" t="s">
        <v>1764</v>
      </c>
      <c r="F836" s="77" t="s">
        <v>551</v>
      </c>
      <c r="G836" s="77" t="s">
        <v>1765</v>
      </c>
      <c r="H836" s="77" t="s">
        <v>1766</v>
      </c>
      <c r="I836" s="77" t="s">
        <v>1767</v>
      </c>
      <c r="J836" s="77" t="s">
        <v>1769</v>
      </c>
      <c r="K836" s="77">
        <v>7.995</v>
      </c>
      <c r="L836" s="77">
        <v>9.73</v>
      </c>
      <c r="M836" s="77">
        <v>7.54</v>
      </c>
      <c r="N836" s="77">
        <v>25.265</v>
      </c>
      <c r="O836" s="77">
        <v>16.8433333333333</v>
      </c>
      <c r="P836" s="77" t="s">
        <v>118</v>
      </c>
      <c r="Q836" s="77" t="s">
        <v>133</v>
      </c>
    </row>
    <row r="837" ht="15" spans="1:17">
      <c r="A837" s="404" t="s">
        <v>38</v>
      </c>
      <c r="B837" s="22">
        <f>SUBTOTAL(3,$C$5:C837)</f>
        <v>833</v>
      </c>
      <c r="C837" s="77" t="s">
        <v>917</v>
      </c>
      <c r="D837" s="77" t="s">
        <v>941</v>
      </c>
      <c r="E837" s="77" t="s">
        <v>1764</v>
      </c>
      <c r="F837" s="77" t="s">
        <v>551</v>
      </c>
      <c r="G837" s="77" t="s">
        <v>1765</v>
      </c>
      <c r="H837" s="77" t="s">
        <v>1766</v>
      </c>
      <c r="I837" s="77" t="s">
        <v>1767</v>
      </c>
      <c r="J837" s="77" t="s">
        <v>1770</v>
      </c>
      <c r="K837" s="77">
        <v>7</v>
      </c>
      <c r="L837" s="77">
        <v>8.09</v>
      </c>
      <c r="M837" s="77">
        <v>6.77</v>
      </c>
      <c r="N837" s="77">
        <v>21.86</v>
      </c>
      <c r="O837" s="77">
        <v>14.5733333333333</v>
      </c>
      <c r="P837" s="77" t="s">
        <v>118</v>
      </c>
      <c r="Q837" s="77" t="s">
        <v>133</v>
      </c>
    </row>
    <row r="838" ht="15" spans="1:17">
      <c r="A838" s="404" t="s">
        <v>38</v>
      </c>
      <c r="B838" s="22">
        <f>SUBTOTAL(3,$C$5:C838)</f>
        <v>834</v>
      </c>
      <c r="C838" s="77" t="s">
        <v>998</v>
      </c>
      <c r="D838" s="77" t="s">
        <v>654</v>
      </c>
      <c r="E838" s="77" t="s">
        <v>1771</v>
      </c>
      <c r="F838" s="77" t="s">
        <v>1772</v>
      </c>
      <c r="G838" s="77" t="s">
        <v>1773</v>
      </c>
      <c r="H838" s="77">
        <v>9877244137</v>
      </c>
      <c r="I838" s="77" t="s">
        <v>423</v>
      </c>
      <c r="J838" s="77" t="s">
        <v>1774</v>
      </c>
      <c r="K838" s="77">
        <v>5.76</v>
      </c>
      <c r="L838" s="77">
        <v>5.88</v>
      </c>
      <c r="M838" s="77">
        <v>5.8</v>
      </c>
      <c r="N838" s="77">
        <v>17.44</v>
      </c>
      <c r="O838" s="77">
        <v>11.6266666666667</v>
      </c>
      <c r="P838" s="77" t="s">
        <v>1775</v>
      </c>
      <c r="Q838" s="77" t="s">
        <v>1776</v>
      </c>
    </row>
    <row r="839" ht="15" spans="1:17">
      <c r="A839" s="404" t="s">
        <v>38</v>
      </c>
      <c r="B839" s="22">
        <f>SUBTOTAL(3,$C$5:C839)</f>
        <v>835</v>
      </c>
      <c r="C839" s="77" t="s">
        <v>998</v>
      </c>
      <c r="D839" s="77" t="s">
        <v>654</v>
      </c>
      <c r="E839" s="77" t="s">
        <v>1777</v>
      </c>
      <c r="F839" s="77" t="s">
        <v>1771</v>
      </c>
      <c r="G839" s="77" t="s">
        <v>1778</v>
      </c>
      <c r="H839" s="77" t="s">
        <v>1779</v>
      </c>
      <c r="I839" s="77" t="s">
        <v>1780</v>
      </c>
      <c r="J839" s="77" t="s">
        <v>1781</v>
      </c>
      <c r="K839" s="77">
        <v>5.72</v>
      </c>
      <c r="L839" s="77">
        <v>6.54</v>
      </c>
      <c r="M839" s="77">
        <v>5.74</v>
      </c>
      <c r="N839" s="77">
        <v>18</v>
      </c>
      <c r="O839" s="77">
        <v>12</v>
      </c>
      <c r="P839" s="77" t="s">
        <v>1002</v>
      </c>
      <c r="Q839" s="77" t="s">
        <v>1776</v>
      </c>
    </row>
    <row r="840" ht="15" spans="1:17">
      <c r="A840" s="404" t="s">
        <v>38</v>
      </c>
      <c r="B840" s="22">
        <f>SUBTOTAL(3,$C$5:C840)</f>
        <v>836</v>
      </c>
      <c r="C840" s="77" t="s">
        <v>998</v>
      </c>
      <c r="D840" s="77" t="s">
        <v>654</v>
      </c>
      <c r="E840" s="77" t="s">
        <v>1782</v>
      </c>
      <c r="F840" s="77" t="s">
        <v>1783</v>
      </c>
      <c r="G840" s="77" t="s">
        <v>1784</v>
      </c>
      <c r="H840" s="77">
        <v>9464630060</v>
      </c>
      <c r="I840" s="77" t="s">
        <v>1785</v>
      </c>
      <c r="J840" s="77" t="s">
        <v>1786</v>
      </c>
      <c r="K840" s="77">
        <v>10</v>
      </c>
      <c r="L840" s="77">
        <v>11.5</v>
      </c>
      <c r="M840" s="77">
        <v>12.8</v>
      </c>
      <c r="N840" s="77">
        <v>34.3</v>
      </c>
      <c r="O840" s="77">
        <v>22.8666666666667</v>
      </c>
      <c r="P840" s="77" t="s">
        <v>1002</v>
      </c>
      <c r="Q840" s="77" t="s">
        <v>798</v>
      </c>
    </row>
    <row r="841" ht="15" spans="1:17">
      <c r="A841" s="404" t="s">
        <v>38</v>
      </c>
      <c r="B841" s="22">
        <f>SUBTOTAL(3,$C$5:C841)</f>
        <v>837</v>
      </c>
      <c r="C841" s="77" t="s">
        <v>998</v>
      </c>
      <c r="D841" s="77" t="s">
        <v>654</v>
      </c>
      <c r="E841" s="77" t="s">
        <v>1787</v>
      </c>
      <c r="F841" s="77" t="s">
        <v>1788</v>
      </c>
      <c r="G841" s="77" t="s">
        <v>1789</v>
      </c>
      <c r="H841" s="77" t="s">
        <v>1790</v>
      </c>
      <c r="I841" s="77" t="s">
        <v>1730</v>
      </c>
      <c r="J841" s="77">
        <v>130008871452</v>
      </c>
      <c r="K841" s="77">
        <v>1.5</v>
      </c>
      <c r="L841" s="77">
        <v>2.24</v>
      </c>
      <c r="M841" s="77">
        <v>1.62</v>
      </c>
      <c r="N841" s="77">
        <v>5.36</v>
      </c>
      <c r="O841" s="77">
        <v>3.57333333333333</v>
      </c>
      <c r="P841" s="77" t="s">
        <v>1791</v>
      </c>
      <c r="Q841" s="77"/>
    </row>
    <row r="842" ht="15" spans="1:17">
      <c r="A842" s="404" t="s">
        <v>38</v>
      </c>
      <c r="B842" s="22">
        <f>SUBTOTAL(3,$C$5:C842)</f>
        <v>838</v>
      </c>
      <c r="C842" s="77" t="s">
        <v>998</v>
      </c>
      <c r="D842" s="77" t="s">
        <v>648</v>
      </c>
      <c r="E842" s="77" t="s">
        <v>828</v>
      </c>
      <c r="F842" s="77" t="s">
        <v>1792</v>
      </c>
      <c r="G842" s="77" t="s">
        <v>1793</v>
      </c>
      <c r="H842" s="77">
        <v>9417665599</v>
      </c>
      <c r="I842" s="77" t="s">
        <v>1794</v>
      </c>
      <c r="J842" s="77">
        <v>130017803766</v>
      </c>
      <c r="K842" s="77">
        <v>6.2</v>
      </c>
      <c r="L842" s="77">
        <v>6.084</v>
      </c>
      <c r="M842" s="77">
        <v>5.214</v>
      </c>
      <c r="N842" s="77">
        <v>17.498</v>
      </c>
      <c r="O842" s="77">
        <v>11.6653333333333</v>
      </c>
      <c r="P842" s="77" t="s">
        <v>1795</v>
      </c>
      <c r="Q842" s="77" t="s">
        <v>653</v>
      </c>
    </row>
    <row r="843" ht="15" spans="1:17">
      <c r="A843" s="404" t="s">
        <v>38</v>
      </c>
      <c r="B843" s="22">
        <f>SUBTOTAL(3,$C$5:C843)</f>
        <v>839</v>
      </c>
      <c r="C843" s="77" t="s">
        <v>998</v>
      </c>
      <c r="D843" s="77" t="s">
        <v>648</v>
      </c>
      <c r="E843" s="77" t="s">
        <v>1796</v>
      </c>
      <c r="F843" s="77" t="s">
        <v>1797</v>
      </c>
      <c r="G843" s="77" t="s">
        <v>1798</v>
      </c>
      <c r="H843" s="77">
        <v>9779799490</v>
      </c>
      <c r="I843" s="77" t="s">
        <v>423</v>
      </c>
      <c r="J843" s="77">
        <v>130005762535</v>
      </c>
      <c r="K843" s="77">
        <v>7.3</v>
      </c>
      <c r="L843" s="77">
        <v>5.8</v>
      </c>
      <c r="M843" s="77">
        <v>5.074</v>
      </c>
      <c r="N843" s="77">
        <v>18.174</v>
      </c>
      <c r="O843" s="77">
        <v>12.116</v>
      </c>
      <c r="P843" s="77" t="s">
        <v>1795</v>
      </c>
      <c r="Q843" s="77" t="s">
        <v>653</v>
      </c>
    </row>
    <row r="844" ht="15" spans="1:17">
      <c r="A844" s="404" t="s">
        <v>38</v>
      </c>
      <c r="B844" s="22">
        <f>SUBTOTAL(3,$C$5:C844)</f>
        <v>840</v>
      </c>
      <c r="C844" s="77" t="s">
        <v>998</v>
      </c>
      <c r="D844" s="77" t="s">
        <v>648</v>
      </c>
      <c r="E844" s="77" t="s">
        <v>1799</v>
      </c>
      <c r="F844" s="77" t="s">
        <v>1797</v>
      </c>
      <c r="G844" s="77" t="s">
        <v>1798</v>
      </c>
      <c r="H844" s="77">
        <v>9779799490</v>
      </c>
      <c r="I844" s="77" t="s">
        <v>423</v>
      </c>
      <c r="J844" s="77">
        <v>130006608426</v>
      </c>
      <c r="K844" s="77">
        <v>7.7</v>
      </c>
      <c r="L844" s="77">
        <v>8.544</v>
      </c>
      <c r="M844" s="77">
        <v>7.6</v>
      </c>
      <c r="N844" s="77">
        <v>23.844</v>
      </c>
      <c r="O844" s="77">
        <v>15.896</v>
      </c>
      <c r="P844" s="77" t="s">
        <v>1795</v>
      </c>
      <c r="Q844" s="77" t="s">
        <v>653</v>
      </c>
    </row>
    <row r="845" ht="15" spans="1:17">
      <c r="A845" s="404" t="s">
        <v>38</v>
      </c>
      <c r="B845" s="22">
        <f>SUBTOTAL(3,$C$5:C845)</f>
        <v>841</v>
      </c>
      <c r="C845" s="77" t="s">
        <v>998</v>
      </c>
      <c r="D845" s="77" t="s">
        <v>648</v>
      </c>
      <c r="E845" s="77" t="s">
        <v>1800</v>
      </c>
      <c r="F845" s="77" t="s">
        <v>1801</v>
      </c>
      <c r="G845" s="77" t="s">
        <v>1802</v>
      </c>
      <c r="H845" s="77">
        <v>9815881821</v>
      </c>
      <c r="I845" s="77" t="s">
        <v>1803</v>
      </c>
      <c r="J845" s="77">
        <v>130008911440</v>
      </c>
      <c r="K845" s="77">
        <v>1.91</v>
      </c>
      <c r="L845" s="77">
        <v>0.77</v>
      </c>
      <c r="M845" s="77">
        <v>1.486</v>
      </c>
      <c r="N845" s="77">
        <v>4.166</v>
      </c>
      <c r="O845" s="77">
        <v>2.77733333333333</v>
      </c>
      <c r="P845" s="77" t="s">
        <v>1795</v>
      </c>
      <c r="Q845" s="77" t="s">
        <v>653</v>
      </c>
    </row>
    <row r="846" ht="15" spans="1:17">
      <c r="A846" s="404" t="s">
        <v>38</v>
      </c>
      <c r="B846" s="22">
        <f>SUBTOTAL(3,$C$5:C846)</f>
        <v>842</v>
      </c>
      <c r="C846" s="77" t="s">
        <v>998</v>
      </c>
      <c r="D846" s="77" t="s">
        <v>648</v>
      </c>
      <c r="E846" s="77" t="s">
        <v>1800</v>
      </c>
      <c r="F846" s="77" t="s">
        <v>1801</v>
      </c>
      <c r="G846" s="77" t="s">
        <v>1802</v>
      </c>
      <c r="H846" s="77">
        <v>9815881821</v>
      </c>
      <c r="I846" s="77" t="s">
        <v>1803</v>
      </c>
      <c r="J846" s="77">
        <v>130017799841</v>
      </c>
      <c r="K846" s="77">
        <v>1.834</v>
      </c>
      <c r="L846" s="77">
        <v>1.67</v>
      </c>
      <c r="M846" s="77">
        <v>1.346</v>
      </c>
      <c r="N846" s="77">
        <v>4.85</v>
      </c>
      <c r="O846" s="77">
        <v>3.23333333333333</v>
      </c>
      <c r="P846" s="77" t="s">
        <v>1795</v>
      </c>
      <c r="Q846" s="77" t="s">
        <v>653</v>
      </c>
    </row>
    <row r="847" ht="15" spans="1:17">
      <c r="A847" s="404" t="s">
        <v>38</v>
      </c>
      <c r="B847" s="22">
        <f>SUBTOTAL(3,$C$5:C847)</f>
        <v>843</v>
      </c>
      <c r="C847" s="77" t="s">
        <v>998</v>
      </c>
      <c r="D847" s="77" t="s">
        <v>648</v>
      </c>
      <c r="E847" s="77" t="s">
        <v>1800</v>
      </c>
      <c r="F847" s="77" t="s">
        <v>1801</v>
      </c>
      <c r="G847" s="77" t="s">
        <v>1802</v>
      </c>
      <c r="H847" s="77">
        <v>9815881821</v>
      </c>
      <c r="I847" s="77" t="s">
        <v>1803</v>
      </c>
      <c r="J847" s="77">
        <v>130017799852</v>
      </c>
      <c r="K847" s="77">
        <v>1.66</v>
      </c>
      <c r="L847" s="77">
        <v>0.928</v>
      </c>
      <c r="M847" s="77">
        <v>1.584</v>
      </c>
      <c r="N847" s="77">
        <v>4.172</v>
      </c>
      <c r="O847" s="77">
        <v>2.78133333333333</v>
      </c>
      <c r="P847" s="77" t="s">
        <v>1795</v>
      </c>
      <c r="Q847" s="77" t="s">
        <v>653</v>
      </c>
    </row>
    <row r="848" ht="15" spans="1:17">
      <c r="A848" s="404" t="s">
        <v>38</v>
      </c>
      <c r="B848" s="22">
        <f>SUBTOTAL(3,$C$5:C848)</f>
        <v>844</v>
      </c>
      <c r="C848" s="77" t="s">
        <v>998</v>
      </c>
      <c r="D848" s="77" t="s">
        <v>648</v>
      </c>
      <c r="E848" s="77" t="s">
        <v>1800</v>
      </c>
      <c r="F848" s="77" t="s">
        <v>1801</v>
      </c>
      <c r="G848" s="77" t="s">
        <v>1802</v>
      </c>
      <c r="H848" s="77">
        <v>9815881821</v>
      </c>
      <c r="I848" s="77" t="s">
        <v>1803</v>
      </c>
      <c r="J848" s="77">
        <v>130017799863</v>
      </c>
      <c r="K848" s="77">
        <v>0.812</v>
      </c>
      <c r="L848" s="77">
        <v>1.126</v>
      </c>
      <c r="M848" s="77">
        <v>0.524</v>
      </c>
      <c r="N848" s="77">
        <v>2.462</v>
      </c>
      <c r="O848" s="77">
        <v>1.64133333333333</v>
      </c>
      <c r="P848" s="77" t="s">
        <v>1795</v>
      </c>
      <c r="Q848" s="77" t="s">
        <v>653</v>
      </c>
    </row>
    <row r="849" ht="15" spans="1:17">
      <c r="A849" s="404" t="s">
        <v>38</v>
      </c>
      <c r="B849" s="22">
        <f>SUBTOTAL(3,$C$5:C849)</f>
        <v>845</v>
      </c>
      <c r="C849" s="77" t="s">
        <v>998</v>
      </c>
      <c r="D849" s="77" t="s">
        <v>669</v>
      </c>
      <c r="E849" s="77" t="s">
        <v>1804</v>
      </c>
      <c r="F849" s="77" t="s">
        <v>1805</v>
      </c>
      <c r="G849" s="77" t="s">
        <v>1806</v>
      </c>
      <c r="H849" s="77">
        <v>9464396550</v>
      </c>
      <c r="I849" s="77" t="s">
        <v>664</v>
      </c>
      <c r="J849" s="77">
        <v>130027318803</v>
      </c>
      <c r="K849" s="77">
        <v>9.12</v>
      </c>
      <c r="L849" s="77">
        <v>8.91</v>
      </c>
      <c r="M849" s="77">
        <v>9</v>
      </c>
      <c r="N849" s="77">
        <v>27.03</v>
      </c>
      <c r="O849" s="77">
        <v>18.02</v>
      </c>
      <c r="P849" s="77" t="s">
        <v>1807</v>
      </c>
      <c r="Q849" s="77" t="s">
        <v>99</v>
      </c>
    </row>
    <row r="850" ht="15" spans="1:17">
      <c r="A850" s="404" t="s">
        <v>38</v>
      </c>
      <c r="B850" s="22">
        <f>SUBTOTAL(3,$C$5:C850)</f>
        <v>846</v>
      </c>
      <c r="C850" s="77" t="s">
        <v>998</v>
      </c>
      <c r="D850" s="77" t="s">
        <v>676</v>
      </c>
      <c r="E850" s="77" t="s">
        <v>1398</v>
      </c>
      <c r="F850" s="77" t="s">
        <v>1470</v>
      </c>
      <c r="G850" s="77" t="s">
        <v>1808</v>
      </c>
      <c r="H850" s="77">
        <v>9501321815</v>
      </c>
      <c r="I850" s="77" t="s">
        <v>664</v>
      </c>
      <c r="J850" s="77">
        <v>130017643568</v>
      </c>
      <c r="K850" s="77">
        <v>5.6</v>
      </c>
      <c r="L850" s="77">
        <v>6.5</v>
      </c>
      <c r="M850" s="77">
        <v>5.6</v>
      </c>
      <c r="N850" s="77">
        <v>17.7</v>
      </c>
      <c r="O850" s="77">
        <v>11.8</v>
      </c>
      <c r="P850" s="77" t="s">
        <v>689</v>
      </c>
      <c r="Q850" s="77" t="s">
        <v>99</v>
      </c>
    </row>
    <row r="851" ht="15" spans="1:17">
      <c r="A851" s="404" t="s">
        <v>38</v>
      </c>
      <c r="B851" s="22">
        <f>SUBTOTAL(3,$C$5:C851)</f>
        <v>847</v>
      </c>
      <c r="C851" s="77" t="s">
        <v>998</v>
      </c>
      <c r="D851" s="77" t="s">
        <v>676</v>
      </c>
      <c r="E851" s="77" t="s">
        <v>1398</v>
      </c>
      <c r="F851" s="77" t="s">
        <v>1470</v>
      </c>
      <c r="G851" s="77" t="s">
        <v>1808</v>
      </c>
      <c r="H851" s="77">
        <v>9501321815</v>
      </c>
      <c r="I851" s="77" t="s">
        <v>664</v>
      </c>
      <c r="J851" s="77">
        <v>130017644174</v>
      </c>
      <c r="K851" s="77">
        <v>5.1</v>
      </c>
      <c r="L851" s="77">
        <v>5</v>
      </c>
      <c r="M851" s="77">
        <v>4.5</v>
      </c>
      <c r="N851" s="77">
        <v>14.6</v>
      </c>
      <c r="O851" s="77">
        <v>9.73333333333333</v>
      </c>
      <c r="P851" s="77" t="s">
        <v>689</v>
      </c>
      <c r="Q851" s="77" t="s">
        <v>99</v>
      </c>
    </row>
    <row r="852" ht="15" spans="1:17">
      <c r="A852" s="404" t="s">
        <v>38</v>
      </c>
      <c r="B852" s="22">
        <f>SUBTOTAL(3,$C$5:C852)</f>
        <v>848</v>
      </c>
      <c r="C852" s="77" t="s">
        <v>998</v>
      </c>
      <c r="D852" s="77" t="s">
        <v>685</v>
      </c>
      <c r="E852" s="77" t="s">
        <v>686</v>
      </c>
      <c r="F852" s="77" t="s">
        <v>687</v>
      </c>
      <c r="G852" s="77" t="s">
        <v>688</v>
      </c>
      <c r="H852" s="77">
        <v>8360520495</v>
      </c>
      <c r="I852" s="77" t="s">
        <v>664</v>
      </c>
      <c r="J852" s="77">
        <v>130005747726</v>
      </c>
      <c r="K852" s="77">
        <v>7.2</v>
      </c>
      <c r="L852" s="77">
        <v>7.4</v>
      </c>
      <c r="M852" s="77">
        <v>7.2</v>
      </c>
      <c r="N852" s="77">
        <v>21.8</v>
      </c>
      <c r="O852" s="77">
        <v>14.5333333333333</v>
      </c>
      <c r="P852" s="77" t="s">
        <v>689</v>
      </c>
      <c r="Q852" s="77" t="s">
        <v>99</v>
      </c>
    </row>
    <row r="853" ht="15" spans="1:17">
      <c r="A853" s="404" t="s">
        <v>38</v>
      </c>
      <c r="B853" s="22">
        <f>SUBTOTAL(3,$C$5:C853)</f>
        <v>849</v>
      </c>
      <c r="C853" s="77" t="s">
        <v>998</v>
      </c>
      <c r="D853" s="77" t="s">
        <v>690</v>
      </c>
      <c r="E853" s="77" t="s">
        <v>1809</v>
      </c>
      <c r="F853" s="77" t="s">
        <v>1810</v>
      </c>
      <c r="G853" s="77" t="s">
        <v>1811</v>
      </c>
      <c r="H853" s="77">
        <v>7340874712</v>
      </c>
      <c r="I853" s="77" t="s">
        <v>1399</v>
      </c>
      <c r="J853" s="77">
        <v>130027568098</v>
      </c>
      <c r="K853" s="77">
        <v>1.9</v>
      </c>
      <c r="L853" s="77">
        <v>2</v>
      </c>
      <c r="M853" s="77">
        <v>1.89</v>
      </c>
      <c r="N853" s="77">
        <v>5.79</v>
      </c>
      <c r="O853" s="77">
        <v>3.86</v>
      </c>
      <c r="P853" s="77" t="s">
        <v>1812</v>
      </c>
      <c r="Q853" s="77" t="s">
        <v>99</v>
      </c>
    </row>
    <row r="854" ht="15" spans="1:17">
      <c r="A854" s="404" t="s">
        <v>38</v>
      </c>
      <c r="B854" s="22">
        <f>SUBTOTAL(3,$C$5:C854)</f>
        <v>850</v>
      </c>
      <c r="C854" s="77" t="s">
        <v>998</v>
      </c>
      <c r="D854" s="77" t="s">
        <v>690</v>
      </c>
      <c r="E854" s="77" t="s">
        <v>1809</v>
      </c>
      <c r="F854" s="77" t="s">
        <v>1810</v>
      </c>
      <c r="G854" s="77" t="s">
        <v>1811</v>
      </c>
      <c r="H854" s="77">
        <v>7340874712</v>
      </c>
      <c r="I854" s="77" t="s">
        <v>1399</v>
      </c>
      <c r="J854" s="77">
        <v>130027568101</v>
      </c>
      <c r="K854" s="77">
        <v>2</v>
      </c>
      <c r="L854" s="77">
        <v>1.98</v>
      </c>
      <c r="M854" s="77">
        <v>2.2</v>
      </c>
      <c r="N854" s="77">
        <v>6.18</v>
      </c>
      <c r="O854" s="77">
        <v>4.12</v>
      </c>
      <c r="P854" s="77" t="s">
        <v>1812</v>
      </c>
      <c r="Q854" s="77" t="s">
        <v>99</v>
      </c>
    </row>
    <row r="855" ht="15" spans="1:17">
      <c r="A855" s="404" t="s">
        <v>38</v>
      </c>
      <c r="B855" s="22">
        <f>SUBTOTAL(3,$C$5:C855)</f>
        <v>851</v>
      </c>
      <c r="C855" s="77" t="s">
        <v>998</v>
      </c>
      <c r="D855" s="77" t="s">
        <v>690</v>
      </c>
      <c r="E855" s="77" t="s">
        <v>1813</v>
      </c>
      <c r="F855" s="77" t="s">
        <v>1814</v>
      </c>
      <c r="G855" s="77" t="s">
        <v>1811</v>
      </c>
      <c r="H855" s="77">
        <v>8146377352</v>
      </c>
      <c r="I855" s="77" t="s">
        <v>249</v>
      </c>
      <c r="J855" s="77">
        <v>130027568054</v>
      </c>
      <c r="K855" s="77">
        <v>3.7</v>
      </c>
      <c r="L855" s="77">
        <v>4</v>
      </c>
      <c r="M855" s="77">
        <v>3.98</v>
      </c>
      <c r="N855" s="77">
        <v>11.68</v>
      </c>
      <c r="O855" s="77">
        <v>7.78666666666667</v>
      </c>
      <c r="P855" s="77" t="s">
        <v>1812</v>
      </c>
      <c r="Q855" s="77" t="s">
        <v>99</v>
      </c>
    </row>
    <row r="856" ht="15" spans="1:17">
      <c r="A856" s="404" t="s">
        <v>38</v>
      </c>
      <c r="B856" s="22">
        <f>SUBTOTAL(3,$C$5:C856)</f>
        <v>852</v>
      </c>
      <c r="C856" s="77" t="s">
        <v>998</v>
      </c>
      <c r="D856" s="77" t="s">
        <v>690</v>
      </c>
      <c r="E856" s="77" t="s">
        <v>983</v>
      </c>
      <c r="F856" s="77" t="s">
        <v>1815</v>
      </c>
      <c r="G856" s="77" t="s">
        <v>1811</v>
      </c>
      <c r="H856" s="77">
        <v>9815751428</v>
      </c>
      <c r="I856" s="77" t="s">
        <v>244</v>
      </c>
      <c r="J856" s="77" t="s">
        <v>1816</v>
      </c>
      <c r="K856" s="77">
        <v>6.3</v>
      </c>
      <c r="L856" s="77">
        <v>6.8</v>
      </c>
      <c r="M856" s="77">
        <v>6.7</v>
      </c>
      <c r="N856" s="77">
        <v>19.8</v>
      </c>
      <c r="O856" s="77">
        <v>13.2</v>
      </c>
      <c r="P856" s="77" t="s">
        <v>1812</v>
      </c>
      <c r="Q856" s="77" t="s">
        <v>99</v>
      </c>
    </row>
    <row r="857" ht="15" spans="1:17">
      <c r="A857" s="404" t="s">
        <v>38</v>
      </c>
      <c r="B857" s="22">
        <f>SUBTOTAL(3,$C$5:C857)</f>
        <v>853</v>
      </c>
      <c r="C857" s="77" t="s">
        <v>998</v>
      </c>
      <c r="D857" s="77" t="s">
        <v>1039</v>
      </c>
      <c r="E857" s="77" t="s">
        <v>1140</v>
      </c>
      <c r="F857" s="77" t="s">
        <v>1817</v>
      </c>
      <c r="G857" s="77" t="s">
        <v>1818</v>
      </c>
      <c r="H857" s="77">
        <v>8360527429</v>
      </c>
      <c r="I857" s="77" t="s">
        <v>244</v>
      </c>
      <c r="J857" s="77">
        <v>130006531250</v>
      </c>
      <c r="K857" s="77">
        <v>7.86</v>
      </c>
      <c r="L857" s="77">
        <v>8.05</v>
      </c>
      <c r="M857" s="77">
        <v>8.54</v>
      </c>
      <c r="N857" s="77">
        <v>24.45</v>
      </c>
      <c r="O857" s="77">
        <v>16.3</v>
      </c>
      <c r="P857" s="77" t="s">
        <v>1775</v>
      </c>
      <c r="Q857" s="77" t="s">
        <v>99</v>
      </c>
    </row>
    <row r="858" ht="15" spans="1:17">
      <c r="A858" s="404" t="s">
        <v>38</v>
      </c>
      <c r="B858" s="22">
        <f>SUBTOTAL(3,$C$5:C858)</f>
        <v>854</v>
      </c>
      <c r="C858" s="77" t="s">
        <v>998</v>
      </c>
      <c r="D858" s="77" t="s">
        <v>1039</v>
      </c>
      <c r="E858" s="77" t="s">
        <v>1136</v>
      </c>
      <c r="F858" s="77" t="s">
        <v>1036</v>
      </c>
      <c r="G858" s="77" t="s">
        <v>1818</v>
      </c>
      <c r="H858" s="77">
        <v>8699221902</v>
      </c>
      <c r="I858" s="77" t="s">
        <v>244</v>
      </c>
      <c r="J858" s="77">
        <v>130007967092</v>
      </c>
      <c r="K858" s="77">
        <v>7.91</v>
      </c>
      <c r="L858" s="77">
        <v>7.95</v>
      </c>
      <c r="M858" s="77">
        <v>8.23</v>
      </c>
      <c r="N858" s="77">
        <v>24.09</v>
      </c>
      <c r="O858" s="77">
        <v>16.06</v>
      </c>
      <c r="P858" s="77" t="s">
        <v>1775</v>
      </c>
      <c r="Q858" s="77" t="s">
        <v>99</v>
      </c>
    </row>
    <row r="859" ht="15" spans="1:17">
      <c r="A859" s="404" t="s">
        <v>38</v>
      </c>
      <c r="B859" s="22">
        <f>SUBTOTAL(3,$C$5:C859)</f>
        <v>855</v>
      </c>
      <c r="C859" s="77" t="s">
        <v>998</v>
      </c>
      <c r="D859" s="77" t="s">
        <v>1039</v>
      </c>
      <c r="E859" s="77" t="s">
        <v>695</v>
      </c>
      <c r="F859" s="77" t="s">
        <v>623</v>
      </c>
      <c r="G859" s="77" t="s">
        <v>1819</v>
      </c>
      <c r="H859" s="77">
        <v>9815514795</v>
      </c>
      <c r="I859" s="77" t="s">
        <v>249</v>
      </c>
      <c r="J859" s="77">
        <v>130012855682</v>
      </c>
      <c r="K859" s="77">
        <v>9.07</v>
      </c>
      <c r="L859" s="77">
        <v>9.95</v>
      </c>
      <c r="M859" s="77">
        <v>9.28</v>
      </c>
      <c r="N859" s="77">
        <v>28.3</v>
      </c>
      <c r="O859" s="77">
        <v>18.8666666666667</v>
      </c>
      <c r="P859" s="77" t="s">
        <v>1775</v>
      </c>
      <c r="Q859" s="77" t="s">
        <v>99</v>
      </c>
    </row>
    <row r="860" ht="15" spans="1:17">
      <c r="A860" s="404" t="s">
        <v>38</v>
      </c>
      <c r="B860" s="22">
        <f>SUBTOTAL(3,$C$5:C860)</f>
        <v>856</v>
      </c>
      <c r="C860" s="77" t="s">
        <v>998</v>
      </c>
      <c r="D860" s="77" t="s">
        <v>1039</v>
      </c>
      <c r="E860" s="77" t="s">
        <v>695</v>
      </c>
      <c r="F860" s="77" t="s">
        <v>623</v>
      </c>
      <c r="G860" s="77" t="s">
        <v>1819</v>
      </c>
      <c r="H860" s="77">
        <v>9815514795</v>
      </c>
      <c r="I860" s="77" t="s">
        <v>249</v>
      </c>
      <c r="J860" s="77">
        <v>130012855454</v>
      </c>
      <c r="K860" s="77">
        <v>6.56</v>
      </c>
      <c r="L860" s="77">
        <v>6.35</v>
      </c>
      <c r="M860" s="77">
        <v>6.7</v>
      </c>
      <c r="N860" s="77">
        <v>19.61</v>
      </c>
      <c r="O860" s="77">
        <v>13.0733333333333</v>
      </c>
      <c r="P860" s="77" t="s">
        <v>1775</v>
      </c>
      <c r="Q860" s="77" t="s">
        <v>99</v>
      </c>
    </row>
    <row r="861" ht="15" spans="1:17">
      <c r="A861" s="404" t="s">
        <v>38</v>
      </c>
      <c r="B861" s="22">
        <f>SUBTOTAL(3,$C$5:C861)</f>
        <v>857</v>
      </c>
      <c r="C861" s="77" t="s">
        <v>998</v>
      </c>
      <c r="D861" s="77" t="s">
        <v>1039</v>
      </c>
      <c r="E861" s="77" t="s">
        <v>1471</v>
      </c>
      <c r="F861" s="77" t="s">
        <v>1820</v>
      </c>
      <c r="G861" s="77" t="s">
        <v>1818</v>
      </c>
      <c r="H861" s="77">
        <v>6280677969</v>
      </c>
      <c r="I861" s="77" t="s">
        <v>1803</v>
      </c>
      <c r="J861" s="77">
        <v>130008873926</v>
      </c>
      <c r="K861" s="77">
        <v>0.97</v>
      </c>
      <c r="L861" s="77">
        <v>1.43</v>
      </c>
      <c r="M861" s="77">
        <v>1.36</v>
      </c>
      <c r="N861" s="77">
        <v>3.76</v>
      </c>
      <c r="O861" s="77">
        <v>2.50666666666667</v>
      </c>
      <c r="P861" s="77" t="s">
        <v>1775</v>
      </c>
      <c r="Q861" s="77" t="s">
        <v>99</v>
      </c>
    </row>
    <row r="862" ht="15" spans="1:17">
      <c r="A862" s="404" t="s">
        <v>38</v>
      </c>
      <c r="B862" s="22">
        <f>SUBTOTAL(3,$C$5:C862)</f>
        <v>858</v>
      </c>
      <c r="C862" s="77" t="s">
        <v>998</v>
      </c>
      <c r="D862" s="77" t="s">
        <v>1039</v>
      </c>
      <c r="E862" s="77" t="s">
        <v>1471</v>
      </c>
      <c r="F862" s="77" t="s">
        <v>1820</v>
      </c>
      <c r="G862" s="77" t="s">
        <v>1818</v>
      </c>
      <c r="H862" s="77">
        <v>6280677969</v>
      </c>
      <c r="I862" s="77" t="s">
        <v>1803</v>
      </c>
      <c r="J862" s="77">
        <v>130008373937</v>
      </c>
      <c r="K862" s="77">
        <v>0.83</v>
      </c>
      <c r="L862" s="77">
        <v>1.04</v>
      </c>
      <c r="M862" s="77">
        <v>0.85</v>
      </c>
      <c r="N862" s="77">
        <v>2.72</v>
      </c>
      <c r="O862" s="77">
        <v>1.81333333333333</v>
      </c>
      <c r="P862" s="77" t="s">
        <v>1775</v>
      </c>
      <c r="Q862" s="77" t="s">
        <v>99</v>
      </c>
    </row>
    <row r="863" ht="15" spans="1:17">
      <c r="A863" s="404" t="s">
        <v>38</v>
      </c>
      <c r="B863" s="22">
        <f>SUBTOTAL(3,$C$5:C863)</f>
        <v>859</v>
      </c>
      <c r="C863" s="77" t="s">
        <v>998</v>
      </c>
      <c r="D863" s="77" t="s">
        <v>1039</v>
      </c>
      <c r="E863" s="77" t="s">
        <v>841</v>
      </c>
      <c r="F863" s="77" t="s">
        <v>1032</v>
      </c>
      <c r="G863" s="77" t="s">
        <v>1818</v>
      </c>
      <c r="H863" s="77">
        <v>7527889355</v>
      </c>
      <c r="I863" s="77" t="s">
        <v>1803</v>
      </c>
      <c r="J863" s="77">
        <v>130008373948</v>
      </c>
      <c r="K863" s="77">
        <v>1.21</v>
      </c>
      <c r="L863" s="77">
        <v>1.3</v>
      </c>
      <c r="M863" s="77">
        <v>1.26</v>
      </c>
      <c r="N863" s="77">
        <v>3.77</v>
      </c>
      <c r="O863" s="77">
        <v>2.51333333333333</v>
      </c>
      <c r="P863" s="77" t="s">
        <v>1775</v>
      </c>
      <c r="Q863" s="77" t="s">
        <v>99</v>
      </c>
    </row>
    <row r="864" ht="15" spans="1:17">
      <c r="A864" s="404" t="s">
        <v>38</v>
      </c>
      <c r="B864" s="22">
        <f>SUBTOTAL(3,$C$5:C864)</f>
        <v>860</v>
      </c>
      <c r="C864" s="77" t="s">
        <v>998</v>
      </c>
      <c r="D864" s="77" t="s">
        <v>1039</v>
      </c>
      <c r="E864" s="77" t="s">
        <v>841</v>
      </c>
      <c r="F864" s="77" t="s">
        <v>1032</v>
      </c>
      <c r="G864" s="77" t="s">
        <v>1818</v>
      </c>
      <c r="H864" s="77">
        <v>7527889355</v>
      </c>
      <c r="I864" s="77" t="s">
        <v>1803</v>
      </c>
      <c r="J864" s="77">
        <v>130008373961</v>
      </c>
      <c r="K864" s="77">
        <v>0.05</v>
      </c>
      <c r="L864" s="77">
        <v>1.35</v>
      </c>
      <c r="M864" s="77">
        <v>1.21</v>
      </c>
      <c r="N864" s="77">
        <v>2.61</v>
      </c>
      <c r="O864" s="77">
        <v>1.74</v>
      </c>
      <c r="P864" s="77" t="s">
        <v>1775</v>
      </c>
      <c r="Q864" s="77" t="s">
        <v>99</v>
      </c>
    </row>
    <row r="865" ht="15" spans="1:17">
      <c r="A865" s="404" t="s">
        <v>38</v>
      </c>
      <c r="B865" s="22">
        <f>SUBTOTAL(3,$C$5:C865)</f>
        <v>861</v>
      </c>
      <c r="C865" s="77" t="s">
        <v>998</v>
      </c>
      <c r="D865" s="77" t="s">
        <v>1821</v>
      </c>
      <c r="E865" s="77" t="s">
        <v>1822</v>
      </c>
      <c r="F865" s="77" t="s">
        <v>1033</v>
      </c>
      <c r="G865" s="77" t="s">
        <v>1823</v>
      </c>
      <c r="H865" s="77">
        <v>9463865106</v>
      </c>
      <c r="I865" s="77" t="s">
        <v>244</v>
      </c>
      <c r="J865" s="77">
        <v>130015429326</v>
      </c>
      <c r="K865" s="77">
        <v>10.7</v>
      </c>
      <c r="L865" s="77">
        <v>10.2</v>
      </c>
      <c r="M865" s="77">
        <v>10.65</v>
      </c>
      <c r="N865" s="77">
        <v>31.55</v>
      </c>
      <c r="O865" s="77">
        <v>21.0333333333333</v>
      </c>
      <c r="P865" s="77" t="s">
        <v>1775</v>
      </c>
      <c r="Q865" s="77" t="s">
        <v>99</v>
      </c>
    </row>
    <row r="866" ht="15" spans="1:17">
      <c r="A866" s="404" t="s">
        <v>38</v>
      </c>
      <c r="B866" s="22">
        <f>SUBTOTAL(3,$C$5:C866)</f>
        <v>862</v>
      </c>
      <c r="C866" s="77" t="s">
        <v>998</v>
      </c>
      <c r="D866" s="77" t="s">
        <v>1824</v>
      </c>
      <c r="E866" s="77" t="s">
        <v>1825</v>
      </c>
      <c r="F866" s="77" t="s">
        <v>1826</v>
      </c>
      <c r="G866" s="77" t="s">
        <v>1827</v>
      </c>
      <c r="H866" s="77">
        <v>9878797918</v>
      </c>
      <c r="I866" s="77" t="s">
        <v>1828</v>
      </c>
      <c r="J866" s="77">
        <v>130017218720</v>
      </c>
      <c r="K866" s="77">
        <v>6.5</v>
      </c>
      <c r="L866" s="77">
        <v>6.8</v>
      </c>
      <c r="M866" s="77">
        <v>6.5</v>
      </c>
      <c r="N866" s="77">
        <v>19.8</v>
      </c>
      <c r="O866" s="77">
        <v>13.2</v>
      </c>
      <c r="P866" s="77" t="s">
        <v>658</v>
      </c>
      <c r="Q866" s="77"/>
    </row>
    <row r="867" ht="15" spans="1:17">
      <c r="A867" s="404" t="s">
        <v>38</v>
      </c>
      <c r="B867" s="22">
        <f>SUBTOTAL(3,$C$5:C867)</f>
        <v>863</v>
      </c>
      <c r="C867" s="77" t="s">
        <v>998</v>
      </c>
      <c r="D867" s="77" t="s">
        <v>665</v>
      </c>
      <c r="E867" s="77" t="s">
        <v>1829</v>
      </c>
      <c r="F867" s="77" t="s">
        <v>1830</v>
      </c>
      <c r="G867" s="77" t="s">
        <v>1831</v>
      </c>
      <c r="H867" s="77">
        <v>9417494826</v>
      </c>
      <c r="I867" s="77" t="s">
        <v>491</v>
      </c>
      <c r="J867" s="77">
        <v>130012900928</v>
      </c>
      <c r="K867" s="77">
        <v>7.2</v>
      </c>
      <c r="L867" s="77">
        <v>6.95</v>
      </c>
      <c r="M867" s="77">
        <v>6.9</v>
      </c>
      <c r="N867" s="77">
        <v>21.05</v>
      </c>
      <c r="O867" s="77">
        <v>14.0333333333333</v>
      </c>
      <c r="P867" s="77" t="s">
        <v>658</v>
      </c>
      <c r="Q867" s="77" t="s">
        <v>1776</v>
      </c>
    </row>
    <row r="868" ht="15" spans="1:17">
      <c r="A868" s="404" t="s">
        <v>38</v>
      </c>
      <c r="B868" s="22">
        <f>SUBTOTAL(3,$C$5:C868)</f>
        <v>864</v>
      </c>
      <c r="C868" s="77" t="s">
        <v>998</v>
      </c>
      <c r="D868" s="77" t="s">
        <v>665</v>
      </c>
      <c r="E868" s="77" t="s">
        <v>153</v>
      </c>
      <c r="F868" s="77" t="s">
        <v>1832</v>
      </c>
      <c r="G868" s="77" t="s">
        <v>1831</v>
      </c>
      <c r="H868" s="77">
        <v>6283507362</v>
      </c>
      <c r="I868" s="77" t="s">
        <v>1833</v>
      </c>
      <c r="J868" s="77">
        <v>130012904556</v>
      </c>
      <c r="K868" s="77">
        <v>2.25</v>
      </c>
      <c r="L868" s="77">
        <v>2.2</v>
      </c>
      <c r="M868" s="77">
        <v>2.35</v>
      </c>
      <c r="N868" s="77">
        <v>6.8</v>
      </c>
      <c r="O868" s="77">
        <v>4.53333333333333</v>
      </c>
      <c r="P868" s="77" t="s">
        <v>658</v>
      </c>
      <c r="Q868" s="77" t="s">
        <v>1776</v>
      </c>
    </row>
    <row r="869" ht="15" spans="1:17">
      <c r="A869" s="404" t="s">
        <v>38</v>
      </c>
      <c r="B869" s="22">
        <f>SUBTOTAL(3,$C$5:C869)</f>
        <v>865</v>
      </c>
      <c r="C869" s="77" t="s">
        <v>998</v>
      </c>
      <c r="D869" s="77" t="s">
        <v>665</v>
      </c>
      <c r="E869" s="77" t="s">
        <v>1834</v>
      </c>
      <c r="F869" s="77" t="s">
        <v>1835</v>
      </c>
      <c r="G869" s="77" t="s">
        <v>1831</v>
      </c>
      <c r="H869" s="77">
        <v>9463814917</v>
      </c>
      <c r="I869" s="77" t="s">
        <v>1828</v>
      </c>
      <c r="J869" s="77">
        <v>130012904408</v>
      </c>
      <c r="K869" s="77">
        <v>7.1</v>
      </c>
      <c r="L869" s="77">
        <v>7.1</v>
      </c>
      <c r="M869" s="77">
        <v>7</v>
      </c>
      <c r="N869" s="77">
        <v>21.2</v>
      </c>
      <c r="O869" s="77">
        <v>14.1333333333333</v>
      </c>
      <c r="P869" s="77" t="s">
        <v>658</v>
      </c>
      <c r="Q869" s="77" t="s">
        <v>1776</v>
      </c>
    </row>
    <row r="870" ht="15" spans="1:17">
      <c r="A870" s="404" t="s">
        <v>38</v>
      </c>
      <c r="B870" s="22">
        <f>SUBTOTAL(3,$C$5:C870)</f>
        <v>866</v>
      </c>
      <c r="C870" s="77" t="s">
        <v>998</v>
      </c>
      <c r="D870" s="77" t="s">
        <v>665</v>
      </c>
      <c r="E870" s="77" t="s">
        <v>1836</v>
      </c>
      <c r="F870" s="77" t="s">
        <v>1837</v>
      </c>
      <c r="G870" s="77" t="s">
        <v>1831</v>
      </c>
      <c r="H870" s="77">
        <v>9878304678</v>
      </c>
      <c r="I870" s="77" t="s">
        <v>491</v>
      </c>
      <c r="J870" s="77">
        <v>130012904578</v>
      </c>
      <c r="K870" s="77">
        <v>11.9</v>
      </c>
      <c r="L870" s="77">
        <v>12.2</v>
      </c>
      <c r="M870" s="77">
        <v>12.1</v>
      </c>
      <c r="N870" s="77">
        <v>36.2</v>
      </c>
      <c r="O870" s="77">
        <v>24.1333333333333</v>
      </c>
      <c r="P870" s="77" t="s">
        <v>658</v>
      </c>
      <c r="Q870" s="77" t="s">
        <v>1776</v>
      </c>
    </row>
    <row r="871" ht="15" spans="1:17">
      <c r="A871" s="404" t="s">
        <v>38</v>
      </c>
      <c r="B871" s="22">
        <f>SUBTOTAL(3,$C$5:C871)</f>
        <v>867</v>
      </c>
      <c r="C871" s="77" t="s">
        <v>1087</v>
      </c>
      <c r="D871" s="77" t="s">
        <v>105</v>
      </c>
      <c r="E871" s="77" t="s">
        <v>1838</v>
      </c>
      <c r="F871" s="77" t="s">
        <v>1839</v>
      </c>
      <c r="G871" s="77" t="s">
        <v>1840</v>
      </c>
      <c r="H871" s="77">
        <v>9463300361</v>
      </c>
      <c r="I871" s="77" t="s">
        <v>1099</v>
      </c>
      <c r="J871" s="77">
        <v>130008443932</v>
      </c>
      <c r="K871" s="77">
        <v>15.1</v>
      </c>
      <c r="L871" s="77">
        <v>15.48</v>
      </c>
      <c r="M871" s="77">
        <v>14.54</v>
      </c>
      <c r="N871" s="77">
        <v>45.12</v>
      </c>
      <c r="O871" s="77">
        <v>30.08</v>
      </c>
      <c r="P871" s="77" t="s">
        <v>25</v>
      </c>
      <c r="Q871" s="77" t="s">
        <v>99</v>
      </c>
    </row>
    <row r="872" ht="15" spans="1:17">
      <c r="A872" s="404" t="s">
        <v>38</v>
      </c>
      <c r="B872" s="22">
        <f>SUBTOTAL(3,$C$5:C872)</f>
        <v>868</v>
      </c>
      <c r="C872" s="77" t="s">
        <v>1087</v>
      </c>
      <c r="D872" s="77" t="s">
        <v>94</v>
      </c>
      <c r="E872" s="77" t="s">
        <v>1841</v>
      </c>
      <c r="F872" s="77" t="s">
        <v>550</v>
      </c>
      <c r="G872" s="77" t="s">
        <v>1842</v>
      </c>
      <c r="H872" s="77">
        <v>8198008570</v>
      </c>
      <c r="I872" s="77" t="s">
        <v>102</v>
      </c>
      <c r="J872" s="77">
        <v>130008626502</v>
      </c>
      <c r="K872" s="77">
        <v>6.43</v>
      </c>
      <c r="L872" s="77">
        <v>6.81</v>
      </c>
      <c r="M872" s="77">
        <v>7.12</v>
      </c>
      <c r="N872" s="77">
        <v>20.36</v>
      </c>
      <c r="O872" s="77">
        <v>13.5733333333333</v>
      </c>
      <c r="P872" s="77" t="s">
        <v>25</v>
      </c>
      <c r="Q872" s="77" t="s">
        <v>99</v>
      </c>
    </row>
    <row r="873" ht="15" spans="1:17">
      <c r="A873" s="404" t="s">
        <v>38</v>
      </c>
      <c r="B873" s="22">
        <f>SUBTOTAL(3,$C$5:C873)</f>
        <v>869</v>
      </c>
      <c r="C873" s="77" t="s">
        <v>1087</v>
      </c>
      <c r="D873" s="77" t="s">
        <v>94</v>
      </c>
      <c r="E873" s="77" t="s">
        <v>1843</v>
      </c>
      <c r="F873" s="77" t="s">
        <v>1450</v>
      </c>
      <c r="G873" s="77" t="s">
        <v>1842</v>
      </c>
      <c r="H873" s="77">
        <v>9914439476</v>
      </c>
      <c r="I873" s="77" t="s">
        <v>98</v>
      </c>
      <c r="J873" s="77">
        <v>130005844972</v>
      </c>
      <c r="K873" s="77">
        <v>7.79</v>
      </c>
      <c r="L873" s="77">
        <v>7.37</v>
      </c>
      <c r="M873" s="77">
        <v>7.23</v>
      </c>
      <c r="N873" s="77">
        <v>22.39</v>
      </c>
      <c r="O873" s="77">
        <v>14.9266666666667</v>
      </c>
      <c r="P873" s="77" t="s">
        <v>25</v>
      </c>
      <c r="Q873" s="77" t="s">
        <v>99</v>
      </c>
    </row>
    <row r="874" ht="15" spans="1:17">
      <c r="A874" s="404" t="s">
        <v>38</v>
      </c>
      <c r="B874" s="22">
        <f>SUBTOTAL(3,$C$5:C874)</f>
        <v>870</v>
      </c>
      <c r="C874" s="77" t="s">
        <v>1087</v>
      </c>
      <c r="D874" s="77" t="s">
        <v>94</v>
      </c>
      <c r="E874" s="77" t="s">
        <v>1843</v>
      </c>
      <c r="F874" s="77" t="s">
        <v>1450</v>
      </c>
      <c r="G874" s="77" t="s">
        <v>1842</v>
      </c>
      <c r="H874" s="77">
        <v>9914439476</v>
      </c>
      <c r="I874" s="77" t="s">
        <v>450</v>
      </c>
      <c r="J874" s="77">
        <v>130008626320</v>
      </c>
      <c r="K874" s="77">
        <v>6.12</v>
      </c>
      <c r="L874" s="77">
        <v>6.35</v>
      </c>
      <c r="M874" s="77">
        <v>6.49</v>
      </c>
      <c r="N874" s="77">
        <v>18.96</v>
      </c>
      <c r="O874" s="77">
        <v>12.64</v>
      </c>
      <c r="P874" s="77" t="s">
        <v>25</v>
      </c>
      <c r="Q874" s="77" t="s">
        <v>99</v>
      </c>
    </row>
    <row r="875" ht="15" spans="1:17">
      <c r="A875" s="404" t="s">
        <v>38</v>
      </c>
      <c r="B875" s="22">
        <f>SUBTOTAL(3,$C$5:C875)</f>
        <v>871</v>
      </c>
      <c r="C875" s="77" t="s">
        <v>1087</v>
      </c>
      <c r="D875" s="77" t="s">
        <v>94</v>
      </c>
      <c r="E875" s="77" t="s">
        <v>1843</v>
      </c>
      <c r="F875" s="77" t="s">
        <v>1450</v>
      </c>
      <c r="G875" s="77" t="s">
        <v>1842</v>
      </c>
      <c r="H875" s="77">
        <v>9914439476</v>
      </c>
      <c r="I875" s="77" t="s">
        <v>450</v>
      </c>
      <c r="J875" s="77">
        <v>130008626353</v>
      </c>
      <c r="K875" s="77">
        <v>6.21</v>
      </c>
      <c r="L875" s="77">
        <v>6.26</v>
      </c>
      <c r="M875" s="77">
        <v>6.22</v>
      </c>
      <c r="N875" s="77">
        <v>18.69</v>
      </c>
      <c r="O875" s="77">
        <v>12.46</v>
      </c>
      <c r="P875" s="77" t="s">
        <v>25</v>
      </c>
      <c r="Q875" s="77" t="s">
        <v>99</v>
      </c>
    </row>
    <row r="876" ht="15" spans="1:17">
      <c r="A876" s="404" t="s">
        <v>38</v>
      </c>
      <c r="B876" s="22">
        <f>SUBTOTAL(3,$C$5:C876)</f>
        <v>872</v>
      </c>
      <c r="C876" s="77" t="s">
        <v>19</v>
      </c>
      <c r="D876" s="77" t="s">
        <v>19</v>
      </c>
      <c r="E876" s="77" t="s">
        <v>583</v>
      </c>
      <c r="F876" s="77" t="s">
        <v>523</v>
      </c>
      <c r="G876" s="77" t="s">
        <v>1844</v>
      </c>
      <c r="H876" s="77" t="s">
        <v>1845</v>
      </c>
      <c r="I876" s="77" t="s">
        <v>24</v>
      </c>
      <c r="J876" s="77">
        <v>130015370106</v>
      </c>
      <c r="K876" s="77">
        <v>9.97</v>
      </c>
      <c r="L876" s="77">
        <v>9.495</v>
      </c>
      <c r="M876" s="77">
        <v>9.95</v>
      </c>
      <c r="N876" s="77">
        <v>29.415</v>
      </c>
      <c r="O876" s="77">
        <v>19.61</v>
      </c>
      <c r="P876" s="77" t="s">
        <v>25</v>
      </c>
      <c r="Q876" s="77" t="s">
        <v>26</v>
      </c>
    </row>
    <row r="877" ht="15" spans="1:17">
      <c r="A877" s="404" t="s">
        <v>38</v>
      </c>
      <c r="B877" s="22">
        <f>SUBTOTAL(3,$C$5:C877)</f>
        <v>873</v>
      </c>
      <c r="C877" s="77" t="s">
        <v>19</v>
      </c>
      <c r="D877" s="77" t="s">
        <v>19</v>
      </c>
      <c r="E877" s="77" t="s">
        <v>721</v>
      </c>
      <c r="F877" s="77" t="s">
        <v>1846</v>
      </c>
      <c r="G877" s="77" t="s">
        <v>1847</v>
      </c>
      <c r="H877" s="77" t="s">
        <v>1848</v>
      </c>
      <c r="I877" s="77" t="s">
        <v>24</v>
      </c>
      <c r="J877" s="77">
        <v>130015370094</v>
      </c>
      <c r="K877" s="77">
        <v>10.59</v>
      </c>
      <c r="L877" s="77">
        <v>10.382</v>
      </c>
      <c r="M877" s="77">
        <v>10.65</v>
      </c>
      <c r="N877" s="77">
        <v>31.622</v>
      </c>
      <c r="O877" s="77">
        <v>21.0813333333333</v>
      </c>
      <c r="P877" s="77" t="s">
        <v>25</v>
      </c>
      <c r="Q877" s="77" t="s">
        <v>26</v>
      </c>
    </row>
    <row r="878" ht="15" spans="1:17">
      <c r="A878" s="404" t="s">
        <v>38</v>
      </c>
      <c r="B878" s="22">
        <f>SUBTOTAL(3,$C$5:C878)</f>
        <v>874</v>
      </c>
      <c r="C878" s="77" t="s">
        <v>19</v>
      </c>
      <c r="D878" s="77" t="s">
        <v>19</v>
      </c>
      <c r="E878" s="77" t="s">
        <v>831</v>
      </c>
      <c r="F878" s="77" t="s">
        <v>338</v>
      </c>
      <c r="G878" s="77" t="s">
        <v>1849</v>
      </c>
      <c r="H878" s="77" t="s">
        <v>29</v>
      </c>
      <c r="I878" s="77" t="s">
        <v>24</v>
      </c>
      <c r="J878" s="77">
        <v>130017823300</v>
      </c>
      <c r="K878" s="77">
        <v>10.053</v>
      </c>
      <c r="L878" s="77">
        <v>9.841</v>
      </c>
      <c r="M878" s="77">
        <v>9.873</v>
      </c>
      <c r="N878" s="77">
        <v>29.767</v>
      </c>
      <c r="O878" s="77">
        <v>19.8446666666667</v>
      </c>
      <c r="P878" s="77" t="s">
        <v>25</v>
      </c>
      <c r="Q878" s="77" t="s">
        <v>26</v>
      </c>
    </row>
    <row r="879" ht="15" spans="1:17">
      <c r="A879" s="404" t="s">
        <v>38</v>
      </c>
      <c r="B879" s="22">
        <f>SUBTOTAL(3,$C$5:C879)</f>
        <v>875</v>
      </c>
      <c r="C879" s="77" t="s">
        <v>19</v>
      </c>
      <c r="D879" s="77" t="s">
        <v>19</v>
      </c>
      <c r="E879" s="77" t="s">
        <v>338</v>
      </c>
      <c r="F879" s="77" t="s">
        <v>1850</v>
      </c>
      <c r="G879" s="77" t="s">
        <v>19</v>
      </c>
      <c r="H879" s="77" t="s">
        <v>1851</v>
      </c>
      <c r="I879" s="77" t="s">
        <v>24</v>
      </c>
      <c r="J879" s="77">
        <v>0</v>
      </c>
      <c r="K879" s="77">
        <v>7.155</v>
      </c>
      <c r="L879" s="77">
        <v>6.83</v>
      </c>
      <c r="M879" s="77">
        <v>7.08</v>
      </c>
      <c r="N879" s="77">
        <v>21.065</v>
      </c>
      <c r="O879" s="77">
        <v>14.0433333333333</v>
      </c>
      <c r="P879" s="77" t="s">
        <v>25</v>
      </c>
      <c r="Q879" s="77" t="s">
        <v>26</v>
      </c>
    </row>
    <row r="880" ht="15" spans="1:17">
      <c r="A880" s="404" t="s">
        <v>38</v>
      </c>
      <c r="B880" s="22">
        <f>SUBTOTAL(3,$C$5:C880)</f>
        <v>876</v>
      </c>
      <c r="C880" s="77" t="s">
        <v>19</v>
      </c>
      <c r="D880" s="77" t="s">
        <v>19</v>
      </c>
      <c r="E880" s="77" t="s">
        <v>564</v>
      </c>
      <c r="F880" s="77" t="s">
        <v>1852</v>
      </c>
      <c r="G880" s="77" t="s">
        <v>1853</v>
      </c>
      <c r="H880" s="77" t="s">
        <v>1854</v>
      </c>
      <c r="I880" s="77" t="s">
        <v>92</v>
      </c>
      <c r="J880" s="77">
        <v>160037101292</v>
      </c>
      <c r="K880" s="77">
        <v>1.28</v>
      </c>
      <c r="L880" s="77">
        <v>1.83</v>
      </c>
      <c r="M880" s="77">
        <v>1.14</v>
      </c>
      <c r="N880" s="77">
        <v>4.25</v>
      </c>
      <c r="O880" s="77">
        <v>2.83333333333333</v>
      </c>
      <c r="P880" s="77" t="s">
        <v>37</v>
      </c>
      <c r="Q880" s="77" t="s">
        <v>26</v>
      </c>
    </row>
    <row r="881" ht="15" spans="1:17">
      <c r="A881" s="404" t="s">
        <v>38</v>
      </c>
      <c r="B881" s="22">
        <f>SUBTOTAL(3,$C$5:C881)</f>
        <v>877</v>
      </c>
      <c r="C881" s="77" t="s">
        <v>19</v>
      </c>
      <c r="D881" s="77" t="s">
        <v>19</v>
      </c>
      <c r="E881" s="77" t="s">
        <v>564</v>
      </c>
      <c r="F881" s="77" t="s">
        <v>1852</v>
      </c>
      <c r="G881" s="77" t="s">
        <v>1853</v>
      </c>
      <c r="H881" s="77" t="s">
        <v>1854</v>
      </c>
      <c r="I881" s="77" t="s">
        <v>92</v>
      </c>
      <c r="J881" s="77">
        <v>160037101292</v>
      </c>
      <c r="K881" s="77">
        <v>1.38</v>
      </c>
      <c r="L881" s="77">
        <v>1.4</v>
      </c>
      <c r="M881" s="77">
        <v>1.27</v>
      </c>
      <c r="N881" s="77">
        <v>4.05</v>
      </c>
      <c r="O881" s="77">
        <v>2.7</v>
      </c>
      <c r="P881" s="77" t="s">
        <v>37</v>
      </c>
      <c r="Q881" s="77" t="s">
        <v>26</v>
      </c>
    </row>
    <row r="882" ht="15" spans="1:17">
      <c r="A882" s="404" t="s">
        <v>38</v>
      </c>
      <c r="B882" s="22">
        <f>SUBTOTAL(3,$C$5:C882)</f>
        <v>878</v>
      </c>
      <c r="C882" s="77" t="s">
        <v>19</v>
      </c>
      <c r="D882" s="77" t="s">
        <v>19</v>
      </c>
      <c r="E882" s="77" t="s">
        <v>564</v>
      </c>
      <c r="F882" s="77" t="s">
        <v>1852</v>
      </c>
      <c r="G882" s="77" t="s">
        <v>1853</v>
      </c>
      <c r="H882" s="77" t="s">
        <v>1854</v>
      </c>
      <c r="I882" s="77" t="s">
        <v>92</v>
      </c>
      <c r="J882" s="77">
        <v>160037101292</v>
      </c>
      <c r="K882" s="77">
        <v>0.94</v>
      </c>
      <c r="L882" s="77">
        <v>1.35</v>
      </c>
      <c r="M882" s="77">
        <v>0.78</v>
      </c>
      <c r="N882" s="77">
        <v>3.07</v>
      </c>
      <c r="O882" s="77">
        <v>2.04666666666667</v>
      </c>
      <c r="P882" s="77" t="s">
        <v>37</v>
      </c>
      <c r="Q882" s="77" t="s">
        <v>26</v>
      </c>
    </row>
    <row r="883" ht="15" spans="1:17">
      <c r="A883" s="404" t="s">
        <v>38</v>
      </c>
      <c r="B883" s="22">
        <f>SUBTOTAL(3,$C$5:C883)</f>
        <v>879</v>
      </c>
      <c r="C883" s="77" t="s">
        <v>19</v>
      </c>
      <c r="D883" s="77" t="s">
        <v>19</v>
      </c>
      <c r="E883" s="77" t="s">
        <v>564</v>
      </c>
      <c r="F883" s="77" t="s">
        <v>1852</v>
      </c>
      <c r="G883" s="77" t="s">
        <v>1853</v>
      </c>
      <c r="H883" s="77" t="s">
        <v>1854</v>
      </c>
      <c r="I883" s="77" t="s">
        <v>92</v>
      </c>
      <c r="J883" s="77">
        <v>160037101292</v>
      </c>
      <c r="K883" s="77">
        <v>1</v>
      </c>
      <c r="L883" s="77">
        <v>1.35</v>
      </c>
      <c r="M883" s="77">
        <v>0.8</v>
      </c>
      <c r="N883" s="77">
        <v>3.15</v>
      </c>
      <c r="O883" s="77">
        <v>2.1</v>
      </c>
      <c r="P883" s="77" t="s">
        <v>37</v>
      </c>
      <c r="Q883" s="77" t="s">
        <v>26</v>
      </c>
    </row>
    <row r="884" ht="15" spans="1:17">
      <c r="A884" s="404" t="s">
        <v>38</v>
      </c>
      <c r="B884" s="22">
        <f>SUBTOTAL(3,$C$5:C884)</f>
        <v>880</v>
      </c>
      <c r="C884" s="77" t="s">
        <v>19</v>
      </c>
      <c r="D884" s="77" t="s">
        <v>19</v>
      </c>
      <c r="E884" s="77" t="s">
        <v>1855</v>
      </c>
      <c r="F884" s="77" t="s">
        <v>1856</v>
      </c>
      <c r="G884" s="77" t="s">
        <v>1857</v>
      </c>
      <c r="H884" s="77" t="s">
        <v>1858</v>
      </c>
      <c r="I884" s="77" t="s">
        <v>68</v>
      </c>
      <c r="J884" s="77">
        <v>130015370664</v>
      </c>
      <c r="K884" s="77">
        <v>12.395</v>
      </c>
      <c r="L884" s="77">
        <v>17.41</v>
      </c>
      <c r="M884" s="77">
        <v>13.925</v>
      </c>
      <c r="N884" s="77">
        <v>43.73</v>
      </c>
      <c r="O884" s="77">
        <v>29.1533333333333</v>
      </c>
      <c r="P884" s="77" t="s">
        <v>25</v>
      </c>
      <c r="Q884" s="77" t="s">
        <v>26</v>
      </c>
    </row>
    <row r="885" ht="15" spans="1:17">
      <c r="A885" s="404" t="s">
        <v>38</v>
      </c>
      <c r="B885" s="22">
        <f>SUBTOTAL(3,$C$5:C885)</f>
        <v>881</v>
      </c>
      <c r="C885" s="77" t="s">
        <v>19</v>
      </c>
      <c r="D885" s="77" t="s">
        <v>19</v>
      </c>
      <c r="E885" s="77" t="s">
        <v>1855</v>
      </c>
      <c r="F885" s="77" t="s">
        <v>1856</v>
      </c>
      <c r="G885" s="77" t="s">
        <v>1857</v>
      </c>
      <c r="H885" s="77" t="s">
        <v>1858</v>
      </c>
      <c r="I885" s="77" t="s">
        <v>68</v>
      </c>
      <c r="J885" s="77">
        <v>130015370538</v>
      </c>
      <c r="K885" s="77">
        <v>15.145</v>
      </c>
      <c r="L885" s="77">
        <v>23.58</v>
      </c>
      <c r="M885" s="77">
        <v>16.905</v>
      </c>
      <c r="N885" s="77">
        <v>55.63</v>
      </c>
      <c r="O885" s="77">
        <v>37.0866666666667</v>
      </c>
      <c r="P885" s="77" t="s">
        <v>25</v>
      </c>
      <c r="Q885" s="77" t="s">
        <v>26</v>
      </c>
    </row>
    <row r="886" ht="15" spans="1:17">
      <c r="A886" s="404" t="s">
        <v>38</v>
      </c>
      <c r="B886" s="22">
        <f>SUBTOTAL(3,$C$5:C886)</f>
        <v>882</v>
      </c>
      <c r="C886" s="77" t="s">
        <v>19</v>
      </c>
      <c r="D886" s="77" t="s">
        <v>19</v>
      </c>
      <c r="E886" s="77" t="s">
        <v>1855</v>
      </c>
      <c r="F886" s="77" t="s">
        <v>1856</v>
      </c>
      <c r="G886" s="77" t="s">
        <v>1857</v>
      </c>
      <c r="H886" s="77" t="s">
        <v>1858</v>
      </c>
      <c r="I886" s="77" t="s">
        <v>68</v>
      </c>
      <c r="J886" s="77">
        <v>130015370653</v>
      </c>
      <c r="K886" s="77">
        <v>14.875</v>
      </c>
      <c r="L886" s="77">
        <v>20.84</v>
      </c>
      <c r="M886" s="77">
        <v>17.735</v>
      </c>
      <c r="N886" s="77">
        <v>53.45</v>
      </c>
      <c r="O886" s="77">
        <v>35.6333333333333</v>
      </c>
      <c r="P886" s="77" t="s">
        <v>25</v>
      </c>
      <c r="Q886" s="77" t="s">
        <v>26</v>
      </c>
    </row>
    <row r="887" ht="15" spans="1:17">
      <c r="A887" s="404" t="s">
        <v>38</v>
      </c>
      <c r="B887" s="22">
        <f>SUBTOTAL(3,$C$5:C887)</f>
        <v>883</v>
      </c>
      <c r="C887" s="77" t="s">
        <v>19</v>
      </c>
      <c r="D887" s="77" t="s">
        <v>19</v>
      </c>
      <c r="E887" s="77" t="s">
        <v>1855</v>
      </c>
      <c r="F887" s="77" t="s">
        <v>1856</v>
      </c>
      <c r="G887" s="77" t="s">
        <v>1857</v>
      </c>
      <c r="H887" s="77" t="s">
        <v>1858</v>
      </c>
      <c r="I887" s="77" t="s">
        <v>68</v>
      </c>
      <c r="J887" s="77">
        <v>130015370551</v>
      </c>
      <c r="K887" s="77">
        <v>14.575</v>
      </c>
      <c r="L887" s="77">
        <v>21.6</v>
      </c>
      <c r="M887" s="77">
        <v>17.305</v>
      </c>
      <c r="N887" s="77">
        <v>53.48</v>
      </c>
      <c r="O887" s="77">
        <v>35.6533333333333</v>
      </c>
      <c r="P887" s="77" t="s">
        <v>25</v>
      </c>
      <c r="Q887" s="77" t="s">
        <v>26</v>
      </c>
    </row>
    <row r="888" ht="15" spans="1:17">
      <c r="A888" s="404" t="s">
        <v>38</v>
      </c>
      <c r="B888" s="22">
        <f>SUBTOTAL(3,$C$5:C888)</f>
        <v>884</v>
      </c>
      <c r="C888" s="77" t="s">
        <v>19</v>
      </c>
      <c r="D888" s="77" t="s">
        <v>75</v>
      </c>
      <c r="E888" s="77" t="s">
        <v>1859</v>
      </c>
      <c r="F888" s="77" t="s">
        <v>1860</v>
      </c>
      <c r="G888" s="77" t="s">
        <v>1861</v>
      </c>
      <c r="H888" s="77" t="s">
        <v>1862</v>
      </c>
      <c r="I888" s="77" t="s">
        <v>24</v>
      </c>
      <c r="J888" s="77">
        <v>130017874908</v>
      </c>
      <c r="K888" s="77">
        <v>9.4</v>
      </c>
      <c r="L888" s="77">
        <v>9.55</v>
      </c>
      <c r="M888" s="77">
        <v>9.5</v>
      </c>
      <c r="N888" s="77">
        <v>28.45</v>
      </c>
      <c r="O888" s="77">
        <v>18.9666666666667</v>
      </c>
      <c r="P888" s="77" t="s">
        <v>25</v>
      </c>
      <c r="Q888" s="77" t="s">
        <v>26</v>
      </c>
    </row>
    <row r="889" ht="15" spans="1:17">
      <c r="A889" s="404" t="s">
        <v>38</v>
      </c>
      <c r="B889" s="22">
        <f>SUBTOTAL(3,$C$5:C889)</f>
        <v>885</v>
      </c>
      <c r="C889" s="77" t="s">
        <v>19</v>
      </c>
      <c r="D889" s="77" t="s">
        <v>75</v>
      </c>
      <c r="E889" s="77" t="s">
        <v>1015</v>
      </c>
      <c r="F889" s="77" t="s">
        <v>1863</v>
      </c>
      <c r="G889" s="77" t="s">
        <v>75</v>
      </c>
      <c r="H889" s="77" t="s">
        <v>1864</v>
      </c>
      <c r="I889" s="77" t="s">
        <v>24</v>
      </c>
      <c r="J889" s="77">
        <v>130012252360</v>
      </c>
      <c r="K889" s="77">
        <v>9.6</v>
      </c>
      <c r="L889" s="77">
        <v>9.4</v>
      </c>
      <c r="M889" s="77">
        <v>9</v>
      </c>
      <c r="N889" s="77">
        <v>28</v>
      </c>
      <c r="O889" s="77">
        <v>18.6666666666667</v>
      </c>
      <c r="P889" s="77" t="s">
        <v>25</v>
      </c>
      <c r="Q889" s="77" t="s">
        <v>26</v>
      </c>
    </row>
    <row r="890" ht="15" spans="1:17">
      <c r="A890" s="404" t="s">
        <v>38</v>
      </c>
      <c r="B890" s="22">
        <f>SUBTOTAL(3,$C$5:C890)</f>
        <v>886</v>
      </c>
      <c r="C890" s="77" t="s">
        <v>19</v>
      </c>
      <c r="D890" s="77" t="s">
        <v>31</v>
      </c>
      <c r="E890" s="77" t="s">
        <v>850</v>
      </c>
      <c r="F890" s="77" t="s">
        <v>1865</v>
      </c>
      <c r="G890" s="77" t="s">
        <v>1866</v>
      </c>
      <c r="H890" s="77" t="s">
        <v>1132</v>
      </c>
      <c r="I890" s="77" t="s">
        <v>68</v>
      </c>
      <c r="J890" s="77">
        <v>13001203832</v>
      </c>
      <c r="K890" s="77">
        <v>16.4</v>
      </c>
      <c r="L890" s="77">
        <v>15.7</v>
      </c>
      <c r="M890" s="77">
        <v>16.5</v>
      </c>
      <c r="N890" s="77">
        <v>48.6</v>
      </c>
      <c r="O890" s="77">
        <v>32.4</v>
      </c>
      <c r="P890" s="77" t="s">
        <v>25</v>
      </c>
      <c r="Q890" s="77" t="s">
        <v>26</v>
      </c>
    </row>
    <row r="891" ht="15" spans="1:17">
      <c r="A891" s="404" t="s">
        <v>38</v>
      </c>
      <c r="B891" s="22">
        <f>SUBTOTAL(3,$C$5:C891)</f>
        <v>887</v>
      </c>
      <c r="C891" s="77" t="s">
        <v>19</v>
      </c>
      <c r="D891" s="77" t="s">
        <v>31</v>
      </c>
      <c r="E891" s="77" t="s">
        <v>850</v>
      </c>
      <c r="F891" s="77" t="s">
        <v>1865</v>
      </c>
      <c r="G891" s="77" t="s">
        <v>1866</v>
      </c>
      <c r="H891" s="77" t="s">
        <v>1132</v>
      </c>
      <c r="I891" s="77" t="s">
        <v>68</v>
      </c>
      <c r="J891" s="77">
        <v>130012645380</v>
      </c>
      <c r="K891" s="77">
        <v>16.8</v>
      </c>
      <c r="L891" s="77">
        <v>15.9</v>
      </c>
      <c r="M891" s="77">
        <v>16.7</v>
      </c>
      <c r="N891" s="77">
        <v>49.4</v>
      </c>
      <c r="O891" s="77">
        <v>32.9333333333333</v>
      </c>
      <c r="P891" s="77" t="s">
        <v>25</v>
      </c>
      <c r="Q891" s="77" t="s">
        <v>26</v>
      </c>
    </row>
    <row r="892" ht="15" spans="1:17">
      <c r="A892" s="404" t="s">
        <v>38</v>
      </c>
      <c r="B892" s="22">
        <f>SUBTOTAL(3,$C$5:C892)</f>
        <v>888</v>
      </c>
      <c r="C892" s="77" t="s">
        <v>19</v>
      </c>
      <c r="D892" s="77" t="s">
        <v>31</v>
      </c>
      <c r="E892" s="77" t="s">
        <v>1867</v>
      </c>
      <c r="F892" s="77" t="s">
        <v>96</v>
      </c>
      <c r="G892" s="77" t="s">
        <v>31</v>
      </c>
      <c r="H892" s="77" t="s">
        <v>1868</v>
      </c>
      <c r="I892" s="77" t="s">
        <v>68</v>
      </c>
      <c r="J892" s="77">
        <v>130017552360</v>
      </c>
      <c r="K892" s="77">
        <v>17.2</v>
      </c>
      <c r="L892" s="77">
        <v>16.9</v>
      </c>
      <c r="M892" s="77">
        <v>17.1</v>
      </c>
      <c r="N892" s="77">
        <v>51.2</v>
      </c>
      <c r="O892" s="77">
        <v>34.1333333333333</v>
      </c>
      <c r="P892" s="77" t="s">
        <v>25</v>
      </c>
      <c r="Q892" s="77" t="s">
        <v>26</v>
      </c>
    </row>
    <row r="893" ht="15" spans="1:17">
      <c r="A893" s="404" t="s">
        <v>38</v>
      </c>
      <c r="B893" s="22">
        <f>SUBTOTAL(3,$C$5:C893)</f>
        <v>889</v>
      </c>
      <c r="C893" s="77" t="s">
        <v>19</v>
      </c>
      <c r="D893" s="77" t="s">
        <v>31</v>
      </c>
      <c r="E893" s="77" t="s">
        <v>1867</v>
      </c>
      <c r="F893" s="77" t="s">
        <v>96</v>
      </c>
      <c r="G893" s="77" t="s">
        <v>31</v>
      </c>
      <c r="H893" s="77" t="s">
        <v>1868</v>
      </c>
      <c r="I893" s="77" t="s">
        <v>68</v>
      </c>
      <c r="J893" s="77">
        <v>130017552347</v>
      </c>
      <c r="K893" s="77">
        <v>17.8</v>
      </c>
      <c r="L893" s="77">
        <v>17.3</v>
      </c>
      <c r="M893" s="77">
        <v>17.9</v>
      </c>
      <c r="N893" s="77">
        <v>53</v>
      </c>
      <c r="O893" s="77">
        <v>35.3333333333333</v>
      </c>
      <c r="P893" s="77" t="s">
        <v>25</v>
      </c>
      <c r="Q893" s="77" t="s">
        <v>26</v>
      </c>
    </row>
    <row r="894" ht="15" spans="1:17">
      <c r="A894" s="404" t="s">
        <v>38</v>
      </c>
      <c r="B894" s="22">
        <f>SUBTOTAL(3,$C$5:C894)</f>
        <v>890</v>
      </c>
      <c r="C894" s="77" t="s">
        <v>19</v>
      </c>
      <c r="D894" s="77" t="s">
        <v>31</v>
      </c>
      <c r="E894" s="77" t="s">
        <v>1705</v>
      </c>
      <c r="F894" s="77" t="s">
        <v>1015</v>
      </c>
      <c r="G894" s="77" t="s">
        <v>31</v>
      </c>
      <c r="H894" s="77" t="s">
        <v>1869</v>
      </c>
      <c r="I894" s="77" t="s">
        <v>24</v>
      </c>
      <c r="J894" s="77">
        <v>130017835868</v>
      </c>
      <c r="K894" s="77">
        <v>6.9</v>
      </c>
      <c r="L894" s="77">
        <v>6.8</v>
      </c>
      <c r="M894" s="77">
        <v>6.8</v>
      </c>
      <c r="N894" s="77">
        <v>20.5</v>
      </c>
      <c r="O894" s="77">
        <v>13.6666666666667</v>
      </c>
      <c r="P894" s="77" t="s">
        <v>25</v>
      </c>
      <c r="Q894" s="77" t="s">
        <v>26</v>
      </c>
    </row>
    <row r="895" ht="15" spans="1:17">
      <c r="A895" s="404" t="s">
        <v>38</v>
      </c>
      <c r="B895" s="22">
        <f>SUBTOTAL(3,$C$5:C895)</f>
        <v>891</v>
      </c>
      <c r="C895" s="77" t="s">
        <v>19</v>
      </c>
      <c r="D895" s="77" t="s">
        <v>31</v>
      </c>
      <c r="E895" s="77" t="s">
        <v>253</v>
      </c>
      <c r="F895" s="77" t="s">
        <v>1870</v>
      </c>
      <c r="G895" s="77" t="s">
        <v>31</v>
      </c>
      <c r="H895" s="77" t="s">
        <v>1871</v>
      </c>
      <c r="I895" s="77" t="s">
        <v>24</v>
      </c>
      <c r="J895" s="77">
        <v>130017336007</v>
      </c>
      <c r="K895" s="77">
        <v>6.9</v>
      </c>
      <c r="L895" s="77">
        <v>7.1</v>
      </c>
      <c r="M895" s="77">
        <v>6.8</v>
      </c>
      <c r="N895" s="77">
        <v>20.8</v>
      </c>
      <c r="O895" s="77">
        <v>13.8666666666667</v>
      </c>
      <c r="P895" s="77" t="s">
        <v>25</v>
      </c>
      <c r="Q895" s="77" t="s">
        <v>26</v>
      </c>
    </row>
    <row r="896" ht="15" spans="1:17">
      <c r="A896" s="404" t="s">
        <v>38</v>
      </c>
      <c r="B896" s="22">
        <f>SUBTOTAL(3,$C$5:C896)</f>
        <v>892</v>
      </c>
      <c r="C896" s="77" t="s">
        <v>19</v>
      </c>
      <c r="D896" s="77" t="s">
        <v>31</v>
      </c>
      <c r="E896" s="77" t="s">
        <v>1234</v>
      </c>
      <c r="F896" s="77" t="s">
        <v>492</v>
      </c>
      <c r="G896" s="77" t="s">
        <v>31</v>
      </c>
      <c r="H896" s="77" t="s">
        <v>1872</v>
      </c>
      <c r="I896" s="77" t="s">
        <v>416</v>
      </c>
      <c r="J896" s="77">
        <v>0</v>
      </c>
      <c r="K896" s="77">
        <v>8.1</v>
      </c>
      <c r="L896" s="77">
        <v>7.8</v>
      </c>
      <c r="M896" s="77">
        <v>8.3</v>
      </c>
      <c r="N896" s="77">
        <v>24.2</v>
      </c>
      <c r="O896" s="77">
        <v>16.1333333333333</v>
      </c>
      <c r="P896" s="77" t="s">
        <v>25</v>
      </c>
      <c r="Q896" s="77" t="s">
        <v>26</v>
      </c>
    </row>
    <row r="897" ht="15" spans="1:17">
      <c r="A897" s="404" t="s">
        <v>38</v>
      </c>
      <c r="B897" s="22">
        <f>SUBTOTAL(3,$C$5:C897)</f>
        <v>893</v>
      </c>
      <c r="C897" s="77" t="s">
        <v>1873</v>
      </c>
      <c r="D897" s="77" t="s">
        <v>969</v>
      </c>
      <c r="E897" s="77" t="s">
        <v>1874</v>
      </c>
      <c r="F897" s="77" t="s">
        <v>1875</v>
      </c>
      <c r="G897" s="77" t="s">
        <v>216</v>
      </c>
      <c r="H897" s="77">
        <v>8427605521</v>
      </c>
      <c r="I897" s="77" t="s">
        <v>236</v>
      </c>
      <c r="J897" s="77">
        <v>0</v>
      </c>
      <c r="K897" s="77">
        <v>1</v>
      </c>
      <c r="L897" s="77">
        <v>1.1</v>
      </c>
      <c r="M897" s="77">
        <v>1.1</v>
      </c>
      <c r="N897" s="77">
        <v>3.2</v>
      </c>
      <c r="O897" s="77">
        <v>2.13333333333333</v>
      </c>
      <c r="P897" s="77" t="s">
        <v>37</v>
      </c>
      <c r="Q897" s="77" t="s">
        <v>133</v>
      </c>
    </row>
    <row r="898" ht="15" spans="1:17">
      <c r="A898" s="404" t="s">
        <v>38</v>
      </c>
      <c r="B898" s="22">
        <f>SUBTOTAL(3,$C$5:C898)</f>
        <v>894</v>
      </c>
      <c r="C898" s="77" t="s">
        <v>1873</v>
      </c>
      <c r="D898" s="77" t="s">
        <v>969</v>
      </c>
      <c r="E898" s="77" t="s">
        <v>1874</v>
      </c>
      <c r="F898" s="77" t="s">
        <v>1875</v>
      </c>
      <c r="G898" s="77" t="s">
        <v>216</v>
      </c>
      <c r="H898" s="77">
        <v>8427605521</v>
      </c>
      <c r="I898" s="77" t="s">
        <v>236</v>
      </c>
      <c r="J898" s="77">
        <v>0</v>
      </c>
      <c r="K898" s="77">
        <v>1.1</v>
      </c>
      <c r="L898" s="77">
        <v>1.15</v>
      </c>
      <c r="M898" s="77">
        <v>1.05</v>
      </c>
      <c r="N898" s="77">
        <v>3.3</v>
      </c>
      <c r="O898" s="77">
        <v>2.2</v>
      </c>
      <c r="P898" s="77" t="s">
        <v>37</v>
      </c>
      <c r="Q898" s="77" t="s">
        <v>133</v>
      </c>
    </row>
    <row r="899" ht="15" spans="1:17">
      <c r="A899" s="404" t="s">
        <v>38</v>
      </c>
      <c r="B899" s="22">
        <f>SUBTOTAL(3,$C$5:C899)</f>
        <v>895</v>
      </c>
      <c r="C899" s="77" t="s">
        <v>1873</v>
      </c>
      <c r="D899" s="77" t="s">
        <v>969</v>
      </c>
      <c r="E899" s="77" t="s">
        <v>1876</v>
      </c>
      <c r="F899" s="77" t="s">
        <v>215</v>
      </c>
      <c r="G899" s="77" t="s">
        <v>216</v>
      </c>
      <c r="H899" s="77">
        <v>9855398152</v>
      </c>
      <c r="I899" s="77" t="s">
        <v>213</v>
      </c>
      <c r="J899" s="77">
        <v>0</v>
      </c>
      <c r="K899" s="77">
        <v>7</v>
      </c>
      <c r="L899" s="77">
        <v>6.9</v>
      </c>
      <c r="M899" s="77">
        <v>7.1</v>
      </c>
      <c r="N899" s="77">
        <v>21</v>
      </c>
      <c r="O899" s="77">
        <v>14</v>
      </c>
      <c r="P899" s="77" t="s">
        <v>689</v>
      </c>
      <c r="Q899" s="77" t="s">
        <v>133</v>
      </c>
    </row>
    <row r="900" ht="15" spans="1:17">
      <c r="A900" s="404" t="s">
        <v>38</v>
      </c>
      <c r="B900" s="22">
        <f>SUBTOTAL(3,$C$5:C900)</f>
        <v>896</v>
      </c>
      <c r="C900" s="77" t="s">
        <v>1873</v>
      </c>
      <c r="D900" s="77" t="s">
        <v>217</v>
      </c>
      <c r="E900" s="77" t="s">
        <v>1877</v>
      </c>
      <c r="F900" s="77" t="s">
        <v>1878</v>
      </c>
      <c r="G900" s="77" t="s">
        <v>217</v>
      </c>
      <c r="H900" s="77">
        <v>9888000095</v>
      </c>
      <c r="I900" s="77" t="s">
        <v>213</v>
      </c>
      <c r="J900" s="77">
        <v>0</v>
      </c>
      <c r="K900" s="77">
        <v>6.7</v>
      </c>
      <c r="L900" s="77">
        <v>6.55</v>
      </c>
      <c r="M900" s="77">
        <v>6.8</v>
      </c>
      <c r="N900" s="77">
        <v>20.05</v>
      </c>
      <c r="O900" s="77">
        <v>13.3666666666667</v>
      </c>
      <c r="P900" s="77" t="s">
        <v>37</v>
      </c>
      <c r="Q900" s="77" t="s">
        <v>133</v>
      </c>
    </row>
    <row r="901" ht="15" spans="1:17">
      <c r="A901" s="404" t="s">
        <v>38</v>
      </c>
      <c r="B901" s="22">
        <f>SUBTOTAL(3,$C$5:C901)</f>
        <v>897</v>
      </c>
      <c r="C901" s="77" t="s">
        <v>1873</v>
      </c>
      <c r="D901" s="77" t="s">
        <v>217</v>
      </c>
      <c r="E901" s="77" t="s">
        <v>1877</v>
      </c>
      <c r="F901" s="77" t="s">
        <v>1878</v>
      </c>
      <c r="G901" s="77" t="s">
        <v>217</v>
      </c>
      <c r="H901" s="77">
        <v>9888000095</v>
      </c>
      <c r="I901" s="77" t="s">
        <v>213</v>
      </c>
      <c r="J901" s="77">
        <v>0</v>
      </c>
      <c r="K901" s="77">
        <v>7.1</v>
      </c>
      <c r="L901" s="77">
        <v>7.15</v>
      </c>
      <c r="M901" s="77">
        <v>7.35</v>
      </c>
      <c r="N901" s="77">
        <v>21.6</v>
      </c>
      <c r="O901" s="77">
        <v>14.4</v>
      </c>
      <c r="P901" s="77" t="s">
        <v>37</v>
      </c>
      <c r="Q901" s="77" t="s">
        <v>133</v>
      </c>
    </row>
    <row r="902" ht="15" spans="1:17">
      <c r="A902" s="404" t="s">
        <v>38</v>
      </c>
      <c r="B902" s="22">
        <f>SUBTOTAL(3,$C$5:C902)</f>
        <v>898</v>
      </c>
      <c r="C902" s="77" t="s">
        <v>1873</v>
      </c>
      <c r="D902" s="77" t="s">
        <v>217</v>
      </c>
      <c r="E902" s="77" t="s">
        <v>1877</v>
      </c>
      <c r="F902" s="77" t="s">
        <v>1878</v>
      </c>
      <c r="G902" s="77" t="s">
        <v>217</v>
      </c>
      <c r="H902" s="77">
        <v>9888000095</v>
      </c>
      <c r="I902" s="77" t="s">
        <v>213</v>
      </c>
      <c r="J902" s="77">
        <v>0</v>
      </c>
      <c r="K902" s="77">
        <v>6.3</v>
      </c>
      <c r="L902" s="77">
        <v>6.15</v>
      </c>
      <c r="M902" s="77">
        <v>6.4</v>
      </c>
      <c r="N902" s="77">
        <v>18.85</v>
      </c>
      <c r="O902" s="77">
        <v>12.5666666666667</v>
      </c>
      <c r="P902" s="77" t="s">
        <v>37</v>
      </c>
      <c r="Q902" s="77" t="s">
        <v>133</v>
      </c>
    </row>
    <row r="903" ht="15" spans="1:17">
      <c r="A903" s="404" t="s">
        <v>38</v>
      </c>
      <c r="B903" s="22">
        <f>SUBTOTAL(3,$C$5:C903)</f>
        <v>899</v>
      </c>
      <c r="C903" s="77" t="s">
        <v>1873</v>
      </c>
      <c r="D903" s="77" t="s">
        <v>220</v>
      </c>
      <c r="E903" s="77" t="s">
        <v>221</v>
      </c>
      <c r="F903" s="77" t="s">
        <v>222</v>
      </c>
      <c r="G903" s="77" t="s">
        <v>223</v>
      </c>
      <c r="H903" s="77">
        <v>9463030281</v>
      </c>
      <c r="I903" s="77" t="s">
        <v>224</v>
      </c>
      <c r="J903" s="77">
        <v>0</v>
      </c>
      <c r="K903" s="77">
        <v>15</v>
      </c>
      <c r="L903" s="77">
        <v>15.5</v>
      </c>
      <c r="M903" s="77">
        <v>14.5</v>
      </c>
      <c r="N903" s="77">
        <v>45</v>
      </c>
      <c r="O903" s="77">
        <v>30</v>
      </c>
      <c r="P903" s="77" t="s">
        <v>1879</v>
      </c>
      <c r="Q903" s="77" t="s">
        <v>110</v>
      </c>
    </row>
    <row r="904" ht="15" spans="1:17">
      <c r="A904" s="404" t="s">
        <v>38</v>
      </c>
      <c r="B904" s="22">
        <f>SUBTOTAL(3,$C$5:C904)</f>
        <v>900</v>
      </c>
      <c r="C904" s="77" t="s">
        <v>1873</v>
      </c>
      <c r="D904" s="77" t="s">
        <v>220</v>
      </c>
      <c r="E904" s="77" t="s">
        <v>1000</v>
      </c>
      <c r="F904" s="77" t="s">
        <v>1880</v>
      </c>
      <c r="G904" s="77" t="s">
        <v>235</v>
      </c>
      <c r="H904" s="77">
        <v>9872943794</v>
      </c>
      <c r="I904" s="77" t="s">
        <v>213</v>
      </c>
      <c r="J904" s="77">
        <v>0</v>
      </c>
      <c r="K904" s="77">
        <v>8.7</v>
      </c>
      <c r="L904" s="77">
        <v>8.9</v>
      </c>
      <c r="M904" s="77">
        <v>8.6</v>
      </c>
      <c r="N904" s="77">
        <v>26.2</v>
      </c>
      <c r="O904" s="77">
        <v>17.4666666666667</v>
      </c>
      <c r="P904" s="77" t="s">
        <v>1879</v>
      </c>
      <c r="Q904" s="77" t="s">
        <v>99</v>
      </c>
    </row>
    <row r="905" ht="15" spans="1:17">
      <c r="A905" s="404" t="s">
        <v>38</v>
      </c>
      <c r="B905" s="22">
        <f>SUBTOTAL(3,$C$5:C905)</f>
        <v>901</v>
      </c>
      <c r="C905" s="77" t="s">
        <v>1873</v>
      </c>
      <c r="D905" s="77" t="s">
        <v>220</v>
      </c>
      <c r="E905" s="77" t="s">
        <v>1000</v>
      </c>
      <c r="F905" s="77" t="s">
        <v>1880</v>
      </c>
      <c r="G905" s="77" t="s">
        <v>235</v>
      </c>
      <c r="H905" s="77">
        <v>9872943794</v>
      </c>
      <c r="I905" s="77" t="s">
        <v>213</v>
      </c>
      <c r="J905" s="77">
        <v>0</v>
      </c>
      <c r="K905" s="77">
        <v>8.6</v>
      </c>
      <c r="L905" s="77">
        <v>8.3</v>
      </c>
      <c r="M905" s="77">
        <v>8.9</v>
      </c>
      <c r="N905" s="77">
        <v>25.8</v>
      </c>
      <c r="O905" s="77">
        <v>17.2</v>
      </c>
      <c r="P905" s="77" t="s">
        <v>1879</v>
      </c>
      <c r="Q905" s="77" t="s">
        <v>133</v>
      </c>
    </row>
    <row r="906" ht="15" spans="1:17">
      <c r="A906" s="404" t="s">
        <v>38</v>
      </c>
      <c r="B906" s="22">
        <f>SUBTOTAL(3,$C$5:C906)</f>
        <v>902</v>
      </c>
      <c r="C906" s="77" t="s">
        <v>1873</v>
      </c>
      <c r="D906" s="77" t="s">
        <v>1881</v>
      </c>
      <c r="E906" s="77" t="s">
        <v>673</v>
      </c>
      <c r="F906" s="77" t="s">
        <v>979</v>
      </c>
      <c r="G906" s="77" t="s">
        <v>239</v>
      </c>
      <c r="H906" s="77">
        <v>9779700007</v>
      </c>
      <c r="I906" s="77" t="s">
        <v>213</v>
      </c>
      <c r="J906" s="77">
        <v>130010689970</v>
      </c>
      <c r="K906" s="77">
        <v>10.44</v>
      </c>
      <c r="L906" s="77">
        <v>10.32</v>
      </c>
      <c r="M906" s="77">
        <v>10.42</v>
      </c>
      <c r="N906" s="77">
        <v>31.18</v>
      </c>
      <c r="O906" s="77">
        <v>20.7866666666667</v>
      </c>
      <c r="P906" s="77" t="s">
        <v>1879</v>
      </c>
      <c r="Q906" s="77" t="s">
        <v>133</v>
      </c>
    </row>
    <row r="907" ht="15" spans="1:17">
      <c r="A907" s="404" t="s">
        <v>38</v>
      </c>
      <c r="B907" s="22">
        <f>SUBTOTAL(3,$C$5:C907)</f>
        <v>903</v>
      </c>
      <c r="C907" s="77" t="s">
        <v>1873</v>
      </c>
      <c r="D907" s="77" t="s">
        <v>1881</v>
      </c>
      <c r="E907" s="77" t="s">
        <v>1882</v>
      </c>
      <c r="F907" s="77" t="s">
        <v>840</v>
      </c>
      <c r="G907" s="77" t="s">
        <v>239</v>
      </c>
      <c r="H907" s="77">
        <v>9878397464</v>
      </c>
      <c r="I907" s="77" t="s">
        <v>213</v>
      </c>
      <c r="J907" s="77">
        <v>130010692036</v>
      </c>
      <c r="K907" s="77">
        <v>6.175</v>
      </c>
      <c r="L907" s="77">
        <v>6.314</v>
      </c>
      <c r="M907" s="77">
        <v>6.227</v>
      </c>
      <c r="N907" s="77">
        <v>18.716</v>
      </c>
      <c r="O907" s="77">
        <v>12.4773333333333</v>
      </c>
      <c r="P907" s="77" t="s">
        <v>37</v>
      </c>
      <c r="Q907" s="77" t="s">
        <v>133</v>
      </c>
    </row>
    <row r="908" ht="15" spans="1:17">
      <c r="A908" s="404" t="s">
        <v>38</v>
      </c>
      <c r="B908" s="22">
        <f>SUBTOTAL(3,$C$5:C908)</f>
        <v>904</v>
      </c>
      <c r="C908" s="77" t="s">
        <v>1873</v>
      </c>
      <c r="D908" s="77" t="s">
        <v>1881</v>
      </c>
      <c r="E908" s="77" t="s">
        <v>238</v>
      </c>
      <c r="F908" s="77" t="s">
        <v>214</v>
      </c>
      <c r="G908" s="77" t="s">
        <v>239</v>
      </c>
      <c r="H908" s="77">
        <v>9872190975</v>
      </c>
      <c r="I908" s="77" t="s">
        <v>213</v>
      </c>
      <c r="J908" s="77">
        <v>130010692025</v>
      </c>
      <c r="K908" s="77">
        <v>8.21</v>
      </c>
      <c r="L908" s="77">
        <v>8.169</v>
      </c>
      <c r="M908" s="77">
        <v>8.161</v>
      </c>
      <c r="N908" s="77">
        <v>24.54</v>
      </c>
      <c r="O908" s="77">
        <v>16.36</v>
      </c>
      <c r="P908" s="77" t="s">
        <v>1879</v>
      </c>
      <c r="Q908" s="77" t="s">
        <v>133</v>
      </c>
    </row>
    <row r="909" ht="15" spans="1:17">
      <c r="A909" s="404" t="s">
        <v>38</v>
      </c>
      <c r="B909" s="22">
        <f>SUBTOTAL(3,$C$5:C909)</f>
        <v>905</v>
      </c>
      <c r="C909" s="77" t="s">
        <v>1873</v>
      </c>
      <c r="D909" s="77" t="s">
        <v>980</v>
      </c>
      <c r="E909" s="77" t="s">
        <v>981</v>
      </c>
      <c r="F909" s="77"/>
      <c r="G909" s="77" t="s">
        <v>980</v>
      </c>
      <c r="H909" s="77">
        <v>9815930186</v>
      </c>
      <c r="I909" s="77" t="s">
        <v>249</v>
      </c>
      <c r="J909" s="77">
        <v>238</v>
      </c>
      <c r="K909" s="77">
        <v>9.308</v>
      </c>
      <c r="L909" s="77">
        <v>9.7</v>
      </c>
      <c r="M909" s="77">
        <v>9.71</v>
      </c>
      <c r="N909" s="77">
        <v>28.718</v>
      </c>
      <c r="O909" s="77">
        <v>19.1453333333333</v>
      </c>
      <c r="P909" s="77" t="s">
        <v>536</v>
      </c>
      <c r="Q909" s="77" t="s">
        <v>110</v>
      </c>
    </row>
    <row r="910" ht="15" spans="1:17">
      <c r="A910" s="404" t="s">
        <v>38</v>
      </c>
      <c r="B910" s="22">
        <f>SUBTOTAL(3,$C$5:C910)</f>
        <v>906</v>
      </c>
      <c r="C910" s="77" t="s">
        <v>1873</v>
      </c>
      <c r="D910" s="77" t="s">
        <v>240</v>
      </c>
      <c r="E910" s="77" t="s">
        <v>241</v>
      </c>
      <c r="F910" s="77" t="s">
        <v>242</v>
      </c>
      <c r="G910" s="77" t="s">
        <v>243</v>
      </c>
      <c r="H910" s="77">
        <v>9872699490</v>
      </c>
      <c r="I910" s="77" t="s">
        <v>244</v>
      </c>
      <c r="J910" s="77">
        <v>0</v>
      </c>
      <c r="K910" s="77">
        <v>5.67</v>
      </c>
      <c r="L910" s="77">
        <v>5.83</v>
      </c>
      <c r="M910" s="77">
        <v>5.72</v>
      </c>
      <c r="N910" s="77">
        <v>17.22</v>
      </c>
      <c r="O910" s="77">
        <v>11.48</v>
      </c>
      <c r="P910" s="77" t="s">
        <v>37</v>
      </c>
      <c r="Q910" s="77" t="s">
        <v>133</v>
      </c>
    </row>
    <row r="911" ht="15" spans="1:17">
      <c r="A911" s="404" t="s">
        <v>38</v>
      </c>
      <c r="B911" s="22">
        <f>SUBTOTAL(3,$C$5:C911)</f>
        <v>907</v>
      </c>
      <c r="C911" s="77" t="s">
        <v>1873</v>
      </c>
      <c r="D911" s="77" t="s">
        <v>245</v>
      </c>
      <c r="E911" s="77" t="s">
        <v>1883</v>
      </c>
      <c r="F911" s="77" t="s">
        <v>1884</v>
      </c>
      <c r="G911" s="77" t="s">
        <v>1885</v>
      </c>
      <c r="H911" s="77">
        <v>0</v>
      </c>
      <c r="I911" s="77" t="s">
        <v>244</v>
      </c>
      <c r="J911" s="77">
        <v>0</v>
      </c>
      <c r="K911" s="77">
        <v>9.3</v>
      </c>
      <c r="L911" s="77">
        <v>10.2</v>
      </c>
      <c r="M911" s="77">
        <v>9.6</v>
      </c>
      <c r="N911" s="77">
        <v>29.1</v>
      </c>
      <c r="O911" s="77">
        <v>19.4</v>
      </c>
      <c r="P911" s="77" t="s">
        <v>37</v>
      </c>
      <c r="Q911" s="77" t="s">
        <v>133</v>
      </c>
    </row>
    <row r="912" ht="15" spans="1:17">
      <c r="A912" s="404" t="s">
        <v>38</v>
      </c>
      <c r="B912" s="22">
        <f>SUBTOTAL(3,$C$5:C912)</f>
        <v>908</v>
      </c>
      <c r="C912" s="77" t="s">
        <v>1873</v>
      </c>
      <c r="D912" s="77" t="s">
        <v>986</v>
      </c>
      <c r="E912" s="77" t="s">
        <v>844</v>
      </c>
      <c r="F912" s="77" t="s">
        <v>1467</v>
      </c>
      <c r="G912" s="77" t="s">
        <v>1886</v>
      </c>
      <c r="H912" s="77">
        <v>0</v>
      </c>
      <c r="I912" s="77" t="s">
        <v>236</v>
      </c>
      <c r="J912" s="77">
        <v>0</v>
      </c>
      <c r="K912" s="77">
        <v>1.28</v>
      </c>
      <c r="L912" s="77">
        <v>1.29</v>
      </c>
      <c r="M912" s="77">
        <v>1.275</v>
      </c>
      <c r="N912" s="77">
        <v>3.845</v>
      </c>
      <c r="O912" s="77">
        <v>2.56333333333333</v>
      </c>
      <c r="P912" s="77" t="s">
        <v>37</v>
      </c>
      <c r="Q912" s="77" t="s">
        <v>133</v>
      </c>
    </row>
    <row r="913" ht="15" spans="1:17">
      <c r="A913" s="404" t="s">
        <v>38</v>
      </c>
      <c r="B913" s="22">
        <f>SUBTOTAL(3,$C$5:C913)</f>
        <v>909</v>
      </c>
      <c r="C913" s="77" t="s">
        <v>1873</v>
      </c>
      <c r="D913" s="77" t="s">
        <v>1887</v>
      </c>
      <c r="E913" s="77" t="s">
        <v>1888</v>
      </c>
      <c r="F913" s="77" t="s">
        <v>1889</v>
      </c>
      <c r="G913" s="77" t="s">
        <v>1890</v>
      </c>
      <c r="H913" s="77">
        <v>0</v>
      </c>
      <c r="I913" s="77" t="s">
        <v>244</v>
      </c>
      <c r="J913" s="77">
        <v>130009687805</v>
      </c>
      <c r="K913" s="77">
        <v>8.2</v>
      </c>
      <c r="L913" s="77">
        <v>8.4</v>
      </c>
      <c r="M913" s="77">
        <v>8.3</v>
      </c>
      <c r="N913" s="77">
        <v>24.9</v>
      </c>
      <c r="O913" s="77">
        <v>16.6</v>
      </c>
      <c r="P913" s="77" t="s">
        <v>37</v>
      </c>
      <c r="Q913" s="77" t="s">
        <v>133</v>
      </c>
    </row>
    <row r="914" ht="15" spans="1:17">
      <c r="A914" s="404" t="s">
        <v>38</v>
      </c>
      <c r="B914" s="22">
        <f>SUBTOTAL(3,$C$5:C914)</f>
        <v>910</v>
      </c>
      <c r="C914" s="77" t="s">
        <v>479</v>
      </c>
      <c r="D914" s="77" t="s">
        <v>479</v>
      </c>
      <c r="E914" s="77" t="s">
        <v>1891</v>
      </c>
      <c r="F914" s="77" t="s">
        <v>1892</v>
      </c>
      <c r="G914" s="77" t="s">
        <v>1893</v>
      </c>
      <c r="H914" s="77">
        <v>0</v>
      </c>
      <c r="I914" s="77" t="s">
        <v>377</v>
      </c>
      <c r="J914" s="77">
        <v>130010650338</v>
      </c>
      <c r="K914" s="77">
        <v>4.56</v>
      </c>
      <c r="L914" s="77">
        <v>4.85</v>
      </c>
      <c r="M914" s="77">
        <v>4.39</v>
      </c>
      <c r="N914" s="77">
        <v>13.8</v>
      </c>
      <c r="O914" s="77">
        <v>9.2</v>
      </c>
      <c r="P914" s="77" t="s">
        <v>37</v>
      </c>
      <c r="Q914" s="77" t="s">
        <v>133</v>
      </c>
    </row>
    <row r="915" ht="15" spans="1:17">
      <c r="A915" s="404" t="s">
        <v>38</v>
      </c>
      <c r="B915" s="22">
        <f>SUBTOTAL(3,$C$5:C915)</f>
        <v>911</v>
      </c>
      <c r="C915" s="77" t="s">
        <v>479</v>
      </c>
      <c r="D915" s="77" t="s">
        <v>479</v>
      </c>
      <c r="E915" s="77" t="s">
        <v>1894</v>
      </c>
      <c r="F915" s="77" t="s">
        <v>1895</v>
      </c>
      <c r="G915" s="77" t="s">
        <v>1893</v>
      </c>
      <c r="H915" s="77">
        <v>0</v>
      </c>
      <c r="I915" s="77" t="s">
        <v>377</v>
      </c>
      <c r="J915" s="77">
        <v>130010650384</v>
      </c>
      <c r="K915" s="77">
        <v>4.86</v>
      </c>
      <c r="L915" s="77">
        <v>5.71</v>
      </c>
      <c r="M915" s="77">
        <v>5.27</v>
      </c>
      <c r="N915" s="77">
        <v>15.84</v>
      </c>
      <c r="O915" s="77">
        <v>10.56</v>
      </c>
      <c r="P915" s="77" t="s">
        <v>37</v>
      </c>
      <c r="Q915" s="77" t="s">
        <v>133</v>
      </c>
    </row>
    <row r="916" ht="15" spans="1:17">
      <c r="A916" s="404" t="s">
        <v>38</v>
      </c>
      <c r="B916" s="22">
        <f>SUBTOTAL(3,$C$5:C916)</f>
        <v>912</v>
      </c>
      <c r="C916" s="77" t="s">
        <v>479</v>
      </c>
      <c r="D916" s="77" t="s">
        <v>479</v>
      </c>
      <c r="E916" s="77" t="s">
        <v>1894</v>
      </c>
      <c r="F916" s="77" t="s">
        <v>1895</v>
      </c>
      <c r="G916" s="77" t="s">
        <v>1893</v>
      </c>
      <c r="H916" s="77">
        <v>0</v>
      </c>
      <c r="I916" s="77" t="s">
        <v>377</v>
      </c>
      <c r="J916" s="77">
        <v>160037118211</v>
      </c>
      <c r="K916" s="77">
        <v>5.45</v>
      </c>
      <c r="L916" s="77">
        <v>5.19</v>
      </c>
      <c r="M916" s="77">
        <v>4.91</v>
      </c>
      <c r="N916" s="77">
        <v>15.55</v>
      </c>
      <c r="O916" s="77">
        <v>10.3666666666667</v>
      </c>
      <c r="P916" s="77" t="s">
        <v>37</v>
      </c>
      <c r="Q916" s="77" t="s">
        <v>133</v>
      </c>
    </row>
    <row r="917" ht="15" spans="1:17">
      <c r="A917" s="404" t="s">
        <v>38</v>
      </c>
      <c r="B917" s="22">
        <f>SUBTOTAL(3,$C$5:C917)</f>
        <v>913</v>
      </c>
      <c r="C917" s="77" t="s">
        <v>479</v>
      </c>
      <c r="D917" s="77" t="s">
        <v>495</v>
      </c>
      <c r="E917" s="77" t="s">
        <v>1896</v>
      </c>
      <c r="F917" s="77" t="s">
        <v>1897</v>
      </c>
      <c r="G917" s="77" t="s">
        <v>504</v>
      </c>
      <c r="H917" s="77">
        <v>9888416861</v>
      </c>
      <c r="I917" s="77" t="s">
        <v>266</v>
      </c>
      <c r="J917" s="77">
        <v>130013755728</v>
      </c>
      <c r="K917" s="77">
        <v>6.39</v>
      </c>
      <c r="L917" s="77">
        <v>6.77</v>
      </c>
      <c r="M917" s="77">
        <v>7</v>
      </c>
      <c r="N917" s="77">
        <v>20.16</v>
      </c>
      <c r="O917" s="77">
        <v>13.44</v>
      </c>
      <c r="P917" s="77" t="s">
        <v>37</v>
      </c>
      <c r="Q917" s="77" t="s">
        <v>133</v>
      </c>
    </row>
    <row r="918" ht="15" spans="1:17">
      <c r="A918" s="404" t="s">
        <v>38</v>
      </c>
      <c r="B918" s="22">
        <f>SUBTOTAL(3,$C$5:C918)</f>
        <v>914</v>
      </c>
      <c r="C918" s="77" t="s">
        <v>479</v>
      </c>
      <c r="D918" s="77" t="s">
        <v>485</v>
      </c>
      <c r="E918" s="77" t="s">
        <v>1898</v>
      </c>
      <c r="F918" s="77" t="s">
        <v>1899</v>
      </c>
      <c r="G918" s="77" t="s">
        <v>1900</v>
      </c>
      <c r="H918" s="77">
        <v>7568557301</v>
      </c>
      <c r="I918" s="77" t="s">
        <v>377</v>
      </c>
      <c r="J918" s="77">
        <v>130005861322</v>
      </c>
      <c r="K918" s="77">
        <v>6.26</v>
      </c>
      <c r="L918" s="77">
        <v>6.32</v>
      </c>
      <c r="M918" s="77">
        <v>6.51</v>
      </c>
      <c r="N918" s="77">
        <v>19.09</v>
      </c>
      <c r="O918" s="77">
        <v>12.7266666666667</v>
      </c>
      <c r="P918" s="77" t="s">
        <v>37</v>
      </c>
      <c r="Q918" s="77" t="s">
        <v>133</v>
      </c>
    </row>
    <row r="919" ht="15" spans="1:17">
      <c r="A919" s="404" t="s">
        <v>38</v>
      </c>
      <c r="B919" s="22">
        <f>SUBTOTAL(3,$C$5:C919)</f>
        <v>915</v>
      </c>
      <c r="C919" s="77" t="s">
        <v>479</v>
      </c>
      <c r="D919" s="77" t="s">
        <v>485</v>
      </c>
      <c r="E919" s="77" t="s">
        <v>1898</v>
      </c>
      <c r="F919" s="77" t="s">
        <v>1899</v>
      </c>
      <c r="G919" s="77" t="s">
        <v>1900</v>
      </c>
      <c r="H919" s="77">
        <v>7568557301</v>
      </c>
      <c r="I919" s="77" t="s">
        <v>377</v>
      </c>
      <c r="J919" s="77">
        <v>130011422521</v>
      </c>
      <c r="K919" s="77">
        <v>6.16</v>
      </c>
      <c r="L919" s="77">
        <v>6.04</v>
      </c>
      <c r="M919" s="77">
        <v>6.42</v>
      </c>
      <c r="N919" s="77">
        <v>18.62</v>
      </c>
      <c r="O919" s="77">
        <v>12.4133333333333</v>
      </c>
      <c r="P919" s="77" t="s">
        <v>37</v>
      </c>
      <c r="Q919" s="77" t="s">
        <v>133</v>
      </c>
    </row>
    <row r="920" ht="15" spans="1:17">
      <c r="A920" s="404" t="s">
        <v>38</v>
      </c>
      <c r="B920" s="22">
        <f>SUBTOTAL(3,$C$5:C920)</f>
        <v>916</v>
      </c>
      <c r="C920" s="77" t="s">
        <v>479</v>
      </c>
      <c r="D920" s="77" t="s">
        <v>485</v>
      </c>
      <c r="E920" s="77" t="s">
        <v>1898</v>
      </c>
      <c r="F920" s="77" t="s">
        <v>1899</v>
      </c>
      <c r="G920" s="77" t="s">
        <v>1900</v>
      </c>
      <c r="H920" s="77">
        <v>7568557301</v>
      </c>
      <c r="I920" s="77" t="s">
        <v>1901</v>
      </c>
      <c r="J920" s="77">
        <v>130008342751</v>
      </c>
      <c r="K920" s="77">
        <v>7.26</v>
      </c>
      <c r="L920" s="77">
        <v>5.68</v>
      </c>
      <c r="M920" s="77">
        <v>5.93</v>
      </c>
      <c r="N920" s="77">
        <v>18.87</v>
      </c>
      <c r="O920" s="77">
        <v>12.58</v>
      </c>
      <c r="P920" s="77" t="s">
        <v>37</v>
      </c>
      <c r="Q920" s="77" t="s">
        <v>133</v>
      </c>
    </row>
    <row r="921" ht="15" spans="1:17">
      <c r="A921" s="404" t="s">
        <v>38</v>
      </c>
      <c r="B921" s="22">
        <f>SUBTOTAL(3,$C$5:C921)</f>
        <v>917</v>
      </c>
      <c r="C921" s="77" t="s">
        <v>479</v>
      </c>
      <c r="D921" s="77" t="s">
        <v>485</v>
      </c>
      <c r="E921" s="77" t="s">
        <v>1898</v>
      </c>
      <c r="F921" s="77" t="s">
        <v>1899</v>
      </c>
      <c r="G921" s="77" t="s">
        <v>1900</v>
      </c>
      <c r="H921" s="77">
        <v>7568557301</v>
      </c>
      <c r="I921" s="77" t="s">
        <v>377</v>
      </c>
      <c r="J921" s="77">
        <v>130008347611</v>
      </c>
      <c r="K921" s="77">
        <v>6.15</v>
      </c>
      <c r="L921" s="77">
        <v>5.67</v>
      </c>
      <c r="M921" s="77">
        <v>6.1</v>
      </c>
      <c r="N921" s="77">
        <v>17.92</v>
      </c>
      <c r="O921" s="77">
        <v>11.9466666666667</v>
      </c>
      <c r="P921" s="77" t="s">
        <v>37</v>
      </c>
      <c r="Q921" s="77" t="s">
        <v>133</v>
      </c>
    </row>
    <row r="922" ht="15" spans="1:17">
      <c r="A922" s="404" t="s">
        <v>38</v>
      </c>
      <c r="B922" s="22">
        <f>SUBTOTAL(3,$C$5:C922)</f>
        <v>918</v>
      </c>
      <c r="C922" s="77" t="s">
        <v>479</v>
      </c>
      <c r="D922" s="77" t="s">
        <v>485</v>
      </c>
      <c r="E922" s="77" t="s">
        <v>1902</v>
      </c>
      <c r="F922" s="77" t="s">
        <v>1903</v>
      </c>
      <c r="G922" s="77" t="s">
        <v>1900</v>
      </c>
      <c r="H922" s="77">
        <v>9602480280</v>
      </c>
      <c r="I922" s="77" t="s">
        <v>1901</v>
      </c>
      <c r="J922" s="77">
        <v>130008342603</v>
      </c>
      <c r="K922" s="77">
        <v>5.76</v>
      </c>
      <c r="L922" s="77">
        <v>6.1</v>
      </c>
      <c r="M922" s="77">
        <v>6.49</v>
      </c>
      <c r="N922" s="77">
        <v>18.35</v>
      </c>
      <c r="O922" s="77">
        <v>12.2333333333333</v>
      </c>
      <c r="P922" s="77" t="s">
        <v>37</v>
      </c>
      <c r="Q922" s="77" t="s">
        <v>133</v>
      </c>
    </row>
    <row r="923" ht="15" spans="1:17">
      <c r="A923" s="404" t="s">
        <v>38</v>
      </c>
      <c r="B923" s="22">
        <f>SUBTOTAL(3,$C$5:C923)</f>
        <v>919</v>
      </c>
      <c r="C923" s="77" t="s">
        <v>479</v>
      </c>
      <c r="D923" s="77" t="s">
        <v>485</v>
      </c>
      <c r="E923" s="77" t="s">
        <v>1902</v>
      </c>
      <c r="F923" s="77" t="s">
        <v>1903</v>
      </c>
      <c r="G923" s="77" t="s">
        <v>1900</v>
      </c>
      <c r="H923" s="77">
        <v>9602480280</v>
      </c>
      <c r="I923" s="77" t="s">
        <v>1901</v>
      </c>
      <c r="J923" s="77">
        <v>130008347952</v>
      </c>
      <c r="K923" s="77">
        <v>6.09</v>
      </c>
      <c r="L923" s="77">
        <v>6.68</v>
      </c>
      <c r="M923" s="77">
        <v>6.17</v>
      </c>
      <c r="N923" s="77">
        <v>18.94</v>
      </c>
      <c r="O923" s="77">
        <v>12.6266666666667</v>
      </c>
      <c r="P923" s="77" t="s">
        <v>37</v>
      </c>
      <c r="Q923" s="77" t="s">
        <v>133</v>
      </c>
    </row>
    <row r="924" ht="15" spans="1:17">
      <c r="A924" s="404" t="s">
        <v>38</v>
      </c>
      <c r="B924" s="22">
        <f>SUBTOTAL(3,$C$5:C924)</f>
        <v>920</v>
      </c>
      <c r="C924" s="77" t="s">
        <v>479</v>
      </c>
      <c r="D924" s="77" t="s">
        <v>485</v>
      </c>
      <c r="E924" s="77" t="s">
        <v>1902</v>
      </c>
      <c r="F924" s="77" t="s">
        <v>1903</v>
      </c>
      <c r="G924" s="77" t="s">
        <v>1900</v>
      </c>
      <c r="H924" s="77">
        <v>9602480280</v>
      </c>
      <c r="I924" s="77" t="s">
        <v>1901</v>
      </c>
      <c r="J924" s="77">
        <v>130005869625</v>
      </c>
      <c r="K924" s="77">
        <v>7.11</v>
      </c>
      <c r="L924" s="77">
        <v>6.77</v>
      </c>
      <c r="M924" s="77">
        <v>6.58</v>
      </c>
      <c r="N924" s="77">
        <v>20.46</v>
      </c>
      <c r="O924" s="77">
        <v>13.64</v>
      </c>
      <c r="P924" s="77" t="s">
        <v>37</v>
      </c>
      <c r="Q924" s="77" t="s">
        <v>133</v>
      </c>
    </row>
    <row r="925" ht="15" spans="1:17">
      <c r="A925" s="404" t="s">
        <v>38</v>
      </c>
      <c r="B925" s="22">
        <f>SUBTOTAL(3,$C$5:C925)</f>
        <v>921</v>
      </c>
      <c r="C925" s="77" t="s">
        <v>479</v>
      </c>
      <c r="D925" s="77" t="s">
        <v>485</v>
      </c>
      <c r="E925" s="77" t="s">
        <v>1904</v>
      </c>
      <c r="F925" s="77" t="s">
        <v>1905</v>
      </c>
      <c r="G925" s="77" t="s">
        <v>1900</v>
      </c>
      <c r="H925" s="77">
        <v>7340907099</v>
      </c>
      <c r="I925" s="77" t="s">
        <v>377</v>
      </c>
      <c r="J925" s="77">
        <v>180066408690</v>
      </c>
      <c r="K925" s="77">
        <v>9.59</v>
      </c>
      <c r="L925" s="77">
        <v>10.65</v>
      </c>
      <c r="M925" s="77">
        <v>10.4</v>
      </c>
      <c r="N925" s="77">
        <v>30.64</v>
      </c>
      <c r="O925" s="77">
        <v>20.4266666666667</v>
      </c>
      <c r="P925" s="77" t="s">
        <v>37</v>
      </c>
      <c r="Q925" s="77" t="s">
        <v>133</v>
      </c>
    </row>
    <row r="926" ht="15" spans="1:17">
      <c r="A926" s="404" t="s">
        <v>38</v>
      </c>
      <c r="B926" s="22">
        <f>SUBTOTAL(3,$C$5:C926)</f>
        <v>922</v>
      </c>
      <c r="C926" s="77" t="s">
        <v>606</v>
      </c>
      <c r="D926" s="77" t="s">
        <v>607</v>
      </c>
      <c r="E926" s="77" t="s">
        <v>550</v>
      </c>
      <c r="F926" s="77" t="s">
        <v>308</v>
      </c>
      <c r="G926" s="77" t="s">
        <v>608</v>
      </c>
      <c r="H926" s="77">
        <v>9417533154</v>
      </c>
      <c r="I926" s="77" t="s">
        <v>491</v>
      </c>
      <c r="J926" s="77">
        <v>982409971463</v>
      </c>
      <c r="K926" s="77">
        <v>23.12</v>
      </c>
      <c r="L926" s="77">
        <v>23.6</v>
      </c>
      <c r="M926" s="77">
        <v>23.75</v>
      </c>
      <c r="N926" s="77">
        <v>70.47</v>
      </c>
      <c r="O926" s="77">
        <v>46.98</v>
      </c>
      <c r="P926" s="77" t="s">
        <v>1317</v>
      </c>
      <c r="Q926" s="77" t="s">
        <v>133</v>
      </c>
    </row>
    <row r="927" ht="15" spans="1:17">
      <c r="A927" s="404" t="s">
        <v>38</v>
      </c>
      <c r="B927" s="22">
        <f>SUBTOTAL(3,$C$5:C927)</f>
        <v>923</v>
      </c>
      <c r="C927" s="77" t="s">
        <v>606</v>
      </c>
      <c r="D927" s="77" t="s">
        <v>607</v>
      </c>
      <c r="E927" s="77" t="s">
        <v>550</v>
      </c>
      <c r="F927" s="77" t="s">
        <v>308</v>
      </c>
      <c r="G927" s="77" t="s">
        <v>608</v>
      </c>
      <c r="H927" s="77">
        <v>9417533154</v>
      </c>
      <c r="I927" s="77" t="s">
        <v>491</v>
      </c>
      <c r="J927" s="77" t="s">
        <v>1906</v>
      </c>
      <c r="K927" s="77">
        <v>20.85</v>
      </c>
      <c r="L927" s="77">
        <v>20.78</v>
      </c>
      <c r="M927" s="77">
        <v>20.18</v>
      </c>
      <c r="N927" s="77">
        <v>61.81</v>
      </c>
      <c r="O927" s="77">
        <v>41.2066666666667</v>
      </c>
      <c r="P927" s="77" t="s">
        <v>1317</v>
      </c>
      <c r="Q927" s="77" t="s">
        <v>133</v>
      </c>
    </row>
    <row r="928" ht="15" spans="1:17">
      <c r="A928" s="404" t="s">
        <v>38</v>
      </c>
      <c r="B928" s="22">
        <f>SUBTOTAL(3,$C$5:C928)</f>
        <v>924</v>
      </c>
      <c r="C928" s="77" t="s">
        <v>606</v>
      </c>
      <c r="D928" s="77" t="s">
        <v>607</v>
      </c>
      <c r="E928" s="77" t="s">
        <v>550</v>
      </c>
      <c r="F928" s="77" t="s">
        <v>308</v>
      </c>
      <c r="G928" s="77" t="s">
        <v>608</v>
      </c>
      <c r="H928" s="77">
        <v>9417533154</v>
      </c>
      <c r="I928" s="77" t="s">
        <v>491</v>
      </c>
      <c r="J928" s="77">
        <v>982409971464</v>
      </c>
      <c r="K928" s="77">
        <v>20.75</v>
      </c>
      <c r="L928" s="77">
        <v>20.25</v>
      </c>
      <c r="M928" s="77">
        <v>20.55</v>
      </c>
      <c r="N928" s="77">
        <v>61.55</v>
      </c>
      <c r="O928" s="77">
        <v>41.0333333333333</v>
      </c>
      <c r="P928" s="77" t="s">
        <v>1317</v>
      </c>
      <c r="Q928" s="77" t="s">
        <v>133</v>
      </c>
    </row>
    <row r="929" ht="15" spans="1:17">
      <c r="A929" s="404" t="s">
        <v>38</v>
      </c>
      <c r="B929" s="22">
        <f>SUBTOTAL(3,$C$5:C929)</f>
        <v>925</v>
      </c>
      <c r="C929" s="77" t="s">
        <v>606</v>
      </c>
      <c r="D929" s="77" t="s">
        <v>1324</v>
      </c>
      <c r="E929" s="77" t="s">
        <v>96</v>
      </c>
      <c r="F929" s="77" t="s">
        <v>1907</v>
      </c>
      <c r="G929" s="77" t="s">
        <v>1908</v>
      </c>
      <c r="H929" s="77">
        <v>9592012454</v>
      </c>
      <c r="I929" s="77" t="s">
        <v>491</v>
      </c>
      <c r="J929" s="77" t="s">
        <v>1909</v>
      </c>
      <c r="K929" s="77">
        <v>12.48</v>
      </c>
      <c r="L929" s="77">
        <v>13.45</v>
      </c>
      <c r="M929" s="77">
        <v>12.9</v>
      </c>
      <c r="N929" s="77">
        <v>38.83</v>
      </c>
      <c r="O929" s="77">
        <v>25.8866666666667</v>
      </c>
      <c r="P929" s="77" t="s">
        <v>385</v>
      </c>
      <c r="Q929" s="77" t="s">
        <v>133</v>
      </c>
    </row>
    <row r="930" ht="15" spans="1:17">
      <c r="A930" s="404" t="s">
        <v>38</v>
      </c>
      <c r="B930" s="22">
        <f>SUBTOTAL(3,$C$5:C930)</f>
        <v>926</v>
      </c>
      <c r="C930" s="77" t="s">
        <v>606</v>
      </c>
      <c r="D930" s="77" t="s">
        <v>633</v>
      </c>
      <c r="E930" s="77" t="s">
        <v>1015</v>
      </c>
      <c r="F930" s="77" t="s">
        <v>767</v>
      </c>
      <c r="G930" s="77" t="s">
        <v>1910</v>
      </c>
      <c r="H930" s="77">
        <v>7973640960</v>
      </c>
      <c r="I930" s="77" t="s">
        <v>491</v>
      </c>
      <c r="J930" s="77" t="s">
        <v>1911</v>
      </c>
      <c r="K930" s="77">
        <v>8.64</v>
      </c>
      <c r="L930" s="77">
        <v>8.45</v>
      </c>
      <c r="M930" s="77">
        <v>8.7</v>
      </c>
      <c r="N930" s="77">
        <v>25.79</v>
      </c>
      <c r="O930" s="77">
        <v>17.1933333333333</v>
      </c>
      <c r="P930" s="77" t="s">
        <v>1317</v>
      </c>
      <c r="Q930" s="77" t="s">
        <v>133</v>
      </c>
    </row>
    <row r="931" ht="15" spans="1:17">
      <c r="A931" s="404" t="s">
        <v>38</v>
      </c>
      <c r="B931" s="22">
        <f>SUBTOTAL(3,$C$5:C931)</f>
        <v>927</v>
      </c>
      <c r="C931" s="77" t="s">
        <v>606</v>
      </c>
      <c r="D931" s="77" t="s">
        <v>613</v>
      </c>
      <c r="E931" s="77" t="s">
        <v>809</v>
      </c>
      <c r="F931" s="77" t="s">
        <v>534</v>
      </c>
      <c r="G931" s="77" t="s">
        <v>1912</v>
      </c>
      <c r="H931" s="77">
        <v>0</v>
      </c>
      <c r="I931" s="77" t="s">
        <v>102</v>
      </c>
      <c r="J931" s="77" t="s">
        <v>1913</v>
      </c>
      <c r="K931" s="77">
        <v>12.3</v>
      </c>
      <c r="L931" s="77">
        <v>13.75</v>
      </c>
      <c r="M931" s="77">
        <v>13.35</v>
      </c>
      <c r="N931" s="77">
        <v>39.4</v>
      </c>
      <c r="O931" s="77">
        <v>26.2666666666667</v>
      </c>
      <c r="P931" s="77" t="s">
        <v>1317</v>
      </c>
      <c r="Q931" s="77" t="s">
        <v>133</v>
      </c>
    </row>
    <row r="932" ht="15" spans="1:17">
      <c r="A932" s="404" t="s">
        <v>38</v>
      </c>
      <c r="B932" s="22">
        <f>SUBTOTAL(3,$C$5:C932)</f>
        <v>928</v>
      </c>
      <c r="C932" s="77" t="s">
        <v>606</v>
      </c>
      <c r="D932" s="77" t="s">
        <v>613</v>
      </c>
      <c r="E932" s="77" t="s">
        <v>809</v>
      </c>
      <c r="F932" s="77" t="s">
        <v>534</v>
      </c>
      <c r="G932" s="77" t="s">
        <v>1912</v>
      </c>
      <c r="H932" s="77">
        <v>0</v>
      </c>
      <c r="I932" s="77" t="s">
        <v>102</v>
      </c>
      <c r="J932" s="77" t="s">
        <v>1914</v>
      </c>
      <c r="K932" s="77">
        <v>12.05</v>
      </c>
      <c r="L932" s="77">
        <v>12.3</v>
      </c>
      <c r="M932" s="77">
        <v>14.2</v>
      </c>
      <c r="N932" s="77">
        <v>38.55</v>
      </c>
      <c r="O932" s="77">
        <v>25.7</v>
      </c>
      <c r="P932" s="77" t="s">
        <v>1317</v>
      </c>
      <c r="Q932" s="77" t="s">
        <v>133</v>
      </c>
    </row>
    <row r="933" ht="15" spans="1:17">
      <c r="A933" s="404" t="s">
        <v>38</v>
      </c>
      <c r="B933" s="22">
        <f>SUBTOTAL(3,$C$5:C933)</f>
        <v>929</v>
      </c>
      <c r="C933" s="77" t="s">
        <v>606</v>
      </c>
      <c r="D933" s="77" t="s">
        <v>613</v>
      </c>
      <c r="E933" s="77" t="s">
        <v>614</v>
      </c>
      <c r="F933" s="77" t="s">
        <v>635</v>
      </c>
      <c r="G933" s="77" t="s">
        <v>1915</v>
      </c>
      <c r="H933" s="77">
        <v>0</v>
      </c>
      <c r="I933" s="77" t="s">
        <v>102</v>
      </c>
      <c r="J933" s="77" t="s">
        <v>1916</v>
      </c>
      <c r="K933" s="77">
        <v>8.63</v>
      </c>
      <c r="L933" s="77">
        <v>8.64</v>
      </c>
      <c r="M933" s="77">
        <v>8.57</v>
      </c>
      <c r="N933" s="77">
        <v>25.84</v>
      </c>
      <c r="O933" s="77">
        <v>17.2266666666667</v>
      </c>
      <c r="P933" s="77" t="s">
        <v>1317</v>
      </c>
      <c r="Q933" s="77" t="s">
        <v>133</v>
      </c>
    </row>
    <row r="934" ht="15" spans="1:17">
      <c r="A934" s="404" t="s">
        <v>38</v>
      </c>
      <c r="B934" s="22">
        <f>SUBTOTAL(3,$C$5:C934)</f>
        <v>930</v>
      </c>
      <c r="C934" s="77" t="s">
        <v>606</v>
      </c>
      <c r="D934" s="77" t="s">
        <v>1320</v>
      </c>
      <c r="E934" s="77" t="s">
        <v>1917</v>
      </c>
      <c r="F934" s="77" t="s">
        <v>1918</v>
      </c>
      <c r="G934" s="77" t="s">
        <v>1919</v>
      </c>
      <c r="H934" s="77" t="s">
        <v>1920</v>
      </c>
      <c r="I934" s="77" t="s">
        <v>102</v>
      </c>
      <c r="J934" s="77" t="s">
        <v>1921</v>
      </c>
      <c r="K934" s="77">
        <v>7.9</v>
      </c>
      <c r="L934" s="77">
        <v>8.73</v>
      </c>
      <c r="M934" s="77">
        <v>7.97</v>
      </c>
      <c r="N934" s="77">
        <v>24.6</v>
      </c>
      <c r="O934" s="77">
        <v>16.4</v>
      </c>
      <c r="P934" s="77" t="s">
        <v>1317</v>
      </c>
      <c r="Q934" s="77" t="s">
        <v>133</v>
      </c>
    </row>
    <row r="935" ht="15" spans="1:17">
      <c r="A935" s="404" t="s">
        <v>38</v>
      </c>
      <c r="B935" s="22">
        <f>SUBTOTAL(3,$C$5:C935)</f>
        <v>931</v>
      </c>
      <c r="C935" s="77" t="s">
        <v>606</v>
      </c>
      <c r="D935" s="77" t="s">
        <v>626</v>
      </c>
      <c r="E935" s="77" t="s">
        <v>382</v>
      </c>
      <c r="F935" s="77" t="s">
        <v>1922</v>
      </c>
      <c r="G935" s="77" t="s">
        <v>1342</v>
      </c>
      <c r="H935" s="77">
        <v>9417533154</v>
      </c>
      <c r="I935" s="77" t="s">
        <v>102</v>
      </c>
      <c r="J935" s="77">
        <v>982409971463</v>
      </c>
      <c r="K935" s="77">
        <v>7.2</v>
      </c>
      <c r="L935" s="77">
        <v>7.25</v>
      </c>
      <c r="M935" s="77">
        <v>7.15</v>
      </c>
      <c r="N935" s="77">
        <v>21.6</v>
      </c>
      <c r="O935" s="77">
        <v>14.4</v>
      </c>
      <c r="P935" s="77" t="s">
        <v>1317</v>
      </c>
      <c r="Q935" s="77" t="s">
        <v>133</v>
      </c>
    </row>
    <row r="936" ht="15" spans="1:17">
      <c r="A936" s="404" t="s">
        <v>38</v>
      </c>
      <c r="B936" s="22">
        <f>SUBTOTAL(3,$C$5:C936)</f>
        <v>932</v>
      </c>
      <c r="C936" s="77" t="s">
        <v>606</v>
      </c>
      <c r="D936" s="77" t="s">
        <v>641</v>
      </c>
      <c r="E936" s="77" t="s">
        <v>764</v>
      </c>
      <c r="F936" s="77" t="s">
        <v>1923</v>
      </c>
      <c r="G936" s="77" t="s">
        <v>1924</v>
      </c>
      <c r="H936" s="77">
        <v>8872488425</v>
      </c>
      <c r="I936" s="77" t="s">
        <v>102</v>
      </c>
      <c r="J936" s="77" t="s">
        <v>1925</v>
      </c>
      <c r="K936" s="77">
        <v>5.8</v>
      </c>
      <c r="L936" s="77">
        <v>5.3</v>
      </c>
      <c r="M936" s="77">
        <v>5.5</v>
      </c>
      <c r="N936" s="77">
        <v>16.6</v>
      </c>
      <c r="O936" s="77">
        <v>11.0666666666667</v>
      </c>
      <c r="P936" s="77" t="s">
        <v>385</v>
      </c>
      <c r="Q936" s="77" t="s">
        <v>544</v>
      </c>
    </row>
    <row r="937" ht="15" spans="1:17">
      <c r="A937" s="404" t="s">
        <v>38</v>
      </c>
      <c r="B937" s="22">
        <f>SUBTOTAL(3,$C$5:C937)</f>
        <v>933</v>
      </c>
      <c r="C937" s="77" t="s">
        <v>606</v>
      </c>
      <c r="D937" s="77" t="s">
        <v>633</v>
      </c>
      <c r="E937" s="77" t="s">
        <v>121</v>
      </c>
      <c r="F937" s="77" t="s">
        <v>1926</v>
      </c>
      <c r="G937" s="77" t="s">
        <v>1927</v>
      </c>
      <c r="H937" s="77">
        <v>9872489692</v>
      </c>
      <c r="I937" s="77" t="s">
        <v>92</v>
      </c>
      <c r="J937" s="77" t="s">
        <v>1928</v>
      </c>
      <c r="K937" s="77">
        <v>1.86</v>
      </c>
      <c r="L937" s="77">
        <v>1.88</v>
      </c>
      <c r="M937" s="77">
        <v>1.7</v>
      </c>
      <c r="N937" s="77">
        <v>5.44</v>
      </c>
      <c r="O937" s="77">
        <v>3.62666666666667</v>
      </c>
      <c r="P937" s="77" t="s">
        <v>37</v>
      </c>
      <c r="Q937" s="77" t="s">
        <v>133</v>
      </c>
    </row>
    <row r="938" ht="15" spans="1:17">
      <c r="A938" s="404" t="s">
        <v>38</v>
      </c>
      <c r="B938" s="22">
        <f>SUBTOTAL(3,$C$5:C938)</f>
        <v>934</v>
      </c>
      <c r="C938" s="77" t="s">
        <v>606</v>
      </c>
      <c r="D938" s="77" t="s">
        <v>610</v>
      </c>
      <c r="E938" s="77" t="s">
        <v>382</v>
      </c>
      <c r="F938" s="77" t="s">
        <v>752</v>
      </c>
      <c r="G938" s="77" t="s">
        <v>1929</v>
      </c>
      <c r="H938" s="77">
        <v>9855668775</v>
      </c>
      <c r="I938" s="77" t="s">
        <v>92</v>
      </c>
      <c r="J938" s="77" t="s">
        <v>1930</v>
      </c>
      <c r="K938" s="77">
        <v>1.6</v>
      </c>
      <c r="L938" s="77">
        <v>1.61</v>
      </c>
      <c r="M938" s="77">
        <v>1.62</v>
      </c>
      <c r="N938" s="77">
        <v>4.83</v>
      </c>
      <c r="O938" s="77">
        <v>3.22</v>
      </c>
      <c r="P938" s="77" t="s">
        <v>37</v>
      </c>
      <c r="Q938" s="77" t="s">
        <v>133</v>
      </c>
    </row>
    <row r="939" ht="15" spans="1:17">
      <c r="A939" s="404" t="s">
        <v>38</v>
      </c>
      <c r="B939" s="22">
        <f>SUBTOTAL(3,$C$5:C939)</f>
        <v>935</v>
      </c>
      <c r="C939" s="77" t="s">
        <v>606</v>
      </c>
      <c r="D939" s="77" t="s">
        <v>610</v>
      </c>
      <c r="E939" s="77" t="s">
        <v>650</v>
      </c>
      <c r="F939" s="77" t="s">
        <v>620</v>
      </c>
      <c r="G939" s="77" t="s">
        <v>1929</v>
      </c>
      <c r="H939" s="77">
        <v>9914189826</v>
      </c>
      <c r="I939" s="77" t="s">
        <v>92</v>
      </c>
      <c r="J939" s="77" t="s">
        <v>1931</v>
      </c>
      <c r="K939" s="77">
        <v>1.5</v>
      </c>
      <c r="L939" s="77">
        <v>1.59</v>
      </c>
      <c r="M939" s="77">
        <v>1.61</v>
      </c>
      <c r="N939" s="77">
        <v>4.7</v>
      </c>
      <c r="O939" s="77">
        <v>3.13333333333333</v>
      </c>
      <c r="P939" s="77" t="s">
        <v>37</v>
      </c>
      <c r="Q939" s="77" t="s">
        <v>133</v>
      </c>
    </row>
    <row r="940" ht="15" spans="1:17">
      <c r="A940" s="404" t="s">
        <v>38</v>
      </c>
      <c r="B940" s="22">
        <f>SUBTOTAL(3,$C$5:C940)</f>
        <v>936</v>
      </c>
      <c r="C940" s="77" t="s">
        <v>606</v>
      </c>
      <c r="D940" s="77" t="s">
        <v>610</v>
      </c>
      <c r="E940" s="77" t="s">
        <v>382</v>
      </c>
      <c r="F940" s="77" t="s">
        <v>752</v>
      </c>
      <c r="G940" s="77" t="s">
        <v>1929</v>
      </c>
      <c r="H940" s="77">
        <v>9855668775</v>
      </c>
      <c r="I940" s="77" t="s">
        <v>92</v>
      </c>
      <c r="J940" s="77" t="s">
        <v>1932</v>
      </c>
      <c r="K940" s="77">
        <v>1.5</v>
      </c>
      <c r="L940" s="77">
        <v>1.58</v>
      </c>
      <c r="M940" s="77">
        <v>1.6</v>
      </c>
      <c r="N940" s="77">
        <v>4.68</v>
      </c>
      <c r="O940" s="77">
        <v>3.12</v>
      </c>
      <c r="P940" s="77" t="s">
        <v>37</v>
      </c>
      <c r="Q940" s="77" t="s">
        <v>133</v>
      </c>
    </row>
    <row r="941" ht="15" spans="1:17">
      <c r="A941" s="404" t="s">
        <v>38</v>
      </c>
      <c r="B941" s="22">
        <f>SUBTOTAL(3,$C$5:C941)</f>
        <v>937</v>
      </c>
      <c r="C941" s="77" t="s">
        <v>606</v>
      </c>
      <c r="D941" s="77" t="s">
        <v>610</v>
      </c>
      <c r="E941" s="77" t="s">
        <v>650</v>
      </c>
      <c r="F941" s="77" t="s">
        <v>620</v>
      </c>
      <c r="G941" s="77" t="s">
        <v>1929</v>
      </c>
      <c r="H941" s="77">
        <v>9914189826</v>
      </c>
      <c r="I941" s="77" t="s">
        <v>92</v>
      </c>
      <c r="J941" s="77" t="s">
        <v>1933</v>
      </c>
      <c r="K941" s="77">
        <v>1.5</v>
      </c>
      <c r="L941" s="77">
        <v>1.56</v>
      </c>
      <c r="M941" s="77">
        <v>1.6</v>
      </c>
      <c r="N941" s="77">
        <v>4.66</v>
      </c>
      <c r="O941" s="77">
        <v>3.10666666666667</v>
      </c>
      <c r="P941" s="77" t="s">
        <v>37</v>
      </c>
      <c r="Q941" s="77" t="s">
        <v>133</v>
      </c>
    </row>
    <row r="942" ht="15" spans="1:17">
      <c r="A942" s="404" t="s">
        <v>38</v>
      </c>
      <c r="B942" s="22">
        <f>SUBTOTAL(3,$C$5:C942)</f>
        <v>938</v>
      </c>
      <c r="C942" s="77" t="s">
        <v>606</v>
      </c>
      <c r="D942" s="77" t="s">
        <v>610</v>
      </c>
      <c r="E942" s="77" t="s">
        <v>382</v>
      </c>
      <c r="F942" s="77" t="s">
        <v>752</v>
      </c>
      <c r="G942" s="77" t="s">
        <v>1929</v>
      </c>
      <c r="H942" s="77">
        <v>9855668775</v>
      </c>
      <c r="I942" s="77" t="s">
        <v>92</v>
      </c>
      <c r="J942" s="77" t="s">
        <v>1934</v>
      </c>
      <c r="K942" s="77">
        <v>1.45</v>
      </c>
      <c r="L942" s="77">
        <v>1.43</v>
      </c>
      <c r="M942" s="77">
        <v>1.43</v>
      </c>
      <c r="N942" s="77">
        <v>4.31</v>
      </c>
      <c r="O942" s="77">
        <v>2.87333333333333</v>
      </c>
      <c r="P942" s="77" t="s">
        <v>37</v>
      </c>
      <c r="Q942" s="77" t="s">
        <v>133</v>
      </c>
    </row>
    <row r="943" ht="15" spans="1:17">
      <c r="A943" s="404" t="s">
        <v>38</v>
      </c>
      <c r="B943" s="22">
        <f>SUBTOTAL(3,$C$5:C943)</f>
        <v>939</v>
      </c>
      <c r="C943" s="77" t="s">
        <v>606</v>
      </c>
      <c r="D943" s="77" t="s">
        <v>1320</v>
      </c>
      <c r="E943" s="77" t="s">
        <v>1935</v>
      </c>
      <c r="F943" s="77" t="s">
        <v>1936</v>
      </c>
      <c r="G943" s="77" t="s">
        <v>1937</v>
      </c>
      <c r="H943" s="77">
        <v>9779329874</v>
      </c>
      <c r="I943" s="77" t="s">
        <v>92</v>
      </c>
      <c r="J943" s="77" t="s">
        <v>1938</v>
      </c>
      <c r="K943" s="77">
        <v>1.31</v>
      </c>
      <c r="L943" s="77">
        <v>1.65</v>
      </c>
      <c r="M943" s="77">
        <v>1.25</v>
      </c>
      <c r="N943" s="77">
        <v>4.21</v>
      </c>
      <c r="O943" s="77">
        <v>2.80666666666667</v>
      </c>
      <c r="P943" s="77" t="s">
        <v>37</v>
      </c>
      <c r="Q943" s="77" t="s">
        <v>133</v>
      </c>
    </row>
    <row r="944" ht="15" spans="1:17">
      <c r="A944" s="404" t="s">
        <v>38</v>
      </c>
      <c r="B944" s="22">
        <f>SUBTOTAL(3,$C$5:C944)</f>
        <v>940</v>
      </c>
      <c r="C944" s="77" t="s">
        <v>606</v>
      </c>
      <c r="D944" s="77" t="s">
        <v>633</v>
      </c>
      <c r="E944" s="77" t="s">
        <v>121</v>
      </c>
      <c r="F944" s="77" t="s">
        <v>1926</v>
      </c>
      <c r="G944" s="77" t="s">
        <v>1927</v>
      </c>
      <c r="H944" s="77">
        <v>9872489692</v>
      </c>
      <c r="I944" s="77" t="s">
        <v>92</v>
      </c>
      <c r="J944" s="77" t="s">
        <v>1939</v>
      </c>
      <c r="K944" s="77">
        <v>1.56</v>
      </c>
      <c r="L944" s="77">
        <v>1.3</v>
      </c>
      <c r="M944" s="77">
        <v>1.1</v>
      </c>
      <c r="N944" s="77">
        <v>3.96</v>
      </c>
      <c r="O944" s="77">
        <v>2.64</v>
      </c>
      <c r="P944" s="77" t="s">
        <v>37</v>
      </c>
      <c r="Q944" s="77" t="s">
        <v>133</v>
      </c>
    </row>
    <row r="945" ht="15" spans="1:17">
      <c r="A945" s="404" t="s">
        <v>38</v>
      </c>
      <c r="B945" s="22">
        <f>SUBTOTAL(3,$C$5:C945)</f>
        <v>941</v>
      </c>
      <c r="C945" s="77" t="s">
        <v>606</v>
      </c>
      <c r="D945" s="77" t="s">
        <v>1320</v>
      </c>
      <c r="E945" s="77" t="s">
        <v>1935</v>
      </c>
      <c r="F945" s="77" t="s">
        <v>1936</v>
      </c>
      <c r="G945" s="77" t="s">
        <v>1937</v>
      </c>
      <c r="H945" s="77">
        <v>9779329874</v>
      </c>
      <c r="I945" s="77" t="s">
        <v>92</v>
      </c>
      <c r="J945" s="77" t="s">
        <v>1940</v>
      </c>
      <c r="K945" s="77">
        <v>1.2</v>
      </c>
      <c r="L945" s="77">
        <v>1.1</v>
      </c>
      <c r="M945" s="77">
        <v>0.99</v>
      </c>
      <c r="N945" s="77">
        <v>3.29</v>
      </c>
      <c r="O945" s="77">
        <v>2.19333333333333</v>
      </c>
      <c r="P945" s="77" t="s">
        <v>37</v>
      </c>
      <c r="Q945" s="77" t="s">
        <v>133</v>
      </c>
    </row>
    <row r="946" ht="15" spans="1:17">
      <c r="A946" s="404" t="s">
        <v>38</v>
      </c>
      <c r="B946" s="22">
        <f>SUBTOTAL(3,$C$5:C946)</f>
        <v>942</v>
      </c>
      <c r="C946" s="77" t="s">
        <v>1048</v>
      </c>
      <c r="D946" s="77" t="s">
        <v>143</v>
      </c>
      <c r="E946" s="77" t="s">
        <v>1941</v>
      </c>
      <c r="F946" s="77" t="s">
        <v>1942</v>
      </c>
      <c r="G946" s="77" t="s">
        <v>1943</v>
      </c>
      <c r="H946" s="77">
        <v>0</v>
      </c>
      <c r="I946" s="77" t="s">
        <v>1944</v>
      </c>
      <c r="J946" s="77" t="s">
        <v>1945</v>
      </c>
      <c r="K946" s="77">
        <v>4.2</v>
      </c>
      <c r="L946" s="77">
        <v>4.7</v>
      </c>
      <c r="M946" s="77">
        <v>4.18</v>
      </c>
      <c r="N946" s="77">
        <v>13.08</v>
      </c>
      <c r="O946" s="77">
        <v>8.72</v>
      </c>
      <c r="P946" s="77">
        <v>0</v>
      </c>
      <c r="Q946" s="77">
        <v>0</v>
      </c>
    </row>
    <row r="947" ht="15" spans="1:17">
      <c r="A947" s="404" t="s">
        <v>38</v>
      </c>
      <c r="B947" s="22">
        <f>SUBTOTAL(3,$C$5:C947)</f>
        <v>943</v>
      </c>
      <c r="C947" s="77" t="s">
        <v>1048</v>
      </c>
      <c r="D947" s="77" t="s">
        <v>143</v>
      </c>
      <c r="E947" s="77" t="s">
        <v>1946</v>
      </c>
      <c r="F947" s="77" t="s">
        <v>1947</v>
      </c>
      <c r="G947" s="77" t="s">
        <v>1948</v>
      </c>
      <c r="H947" s="77">
        <v>0</v>
      </c>
      <c r="I947" s="77" t="s">
        <v>1944</v>
      </c>
      <c r="J947" s="77" t="s">
        <v>1949</v>
      </c>
      <c r="K947" s="77">
        <v>4.56</v>
      </c>
      <c r="L947" s="77">
        <v>4.7</v>
      </c>
      <c r="M947" s="77">
        <v>4.36</v>
      </c>
      <c r="N947" s="77">
        <v>13.62</v>
      </c>
      <c r="O947" s="77">
        <v>9.08</v>
      </c>
      <c r="P947" s="77">
        <v>0</v>
      </c>
      <c r="Q947" s="77">
        <v>0</v>
      </c>
    </row>
    <row r="948" ht="15" spans="1:17">
      <c r="A948" s="404" t="s">
        <v>38</v>
      </c>
      <c r="B948" s="22">
        <f>SUBTOTAL(3,$C$5:C948)</f>
        <v>944</v>
      </c>
      <c r="C948" s="77" t="s">
        <v>1048</v>
      </c>
      <c r="D948" s="77" t="s">
        <v>143</v>
      </c>
      <c r="E948" s="77" t="s">
        <v>1640</v>
      </c>
      <c r="F948" s="77" t="s">
        <v>1950</v>
      </c>
      <c r="G948" s="77" t="s">
        <v>1943</v>
      </c>
      <c r="H948" s="77">
        <v>0</v>
      </c>
      <c r="I948" s="77" t="s">
        <v>1951</v>
      </c>
      <c r="J948" s="77" t="s">
        <v>1952</v>
      </c>
      <c r="K948" s="77">
        <v>7.78</v>
      </c>
      <c r="L948" s="77">
        <v>9.1</v>
      </c>
      <c r="M948" s="77">
        <v>8.44</v>
      </c>
      <c r="N948" s="77">
        <v>25.32</v>
      </c>
      <c r="O948" s="77">
        <v>16.88</v>
      </c>
      <c r="P948" s="77">
        <v>0</v>
      </c>
      <c r="Q948" s="77">
        <v>0</v>
      </c>
    </row>
    <row r="949" ht="15" spans="1:17">
      <c r="A949" s="404" t="s">
        <v>38</v>
      </c>
      <c r="B949" s="22">
        <f>SUBTOTAL(3,$C$5:C949)</f>
        <v>945</v>
      </c>
      <c r="C949" s="77" t="s">
        <v>1048</v>
      </c>
      <c r="D949" s="77" t="s">
        <v>148</v>
      </c>
      <c r="E949" s="77" t="s">
        <v>144</v>
      </c>
      <c r="F949" s="77" t="s">
        <v>1057</v>
      </c>
      <c r="G949" s="77" t="s">
        <v>1058</v>
      </c>
      <c r="H949" s="77">
        <v>0</v>
      </c>
      <c r="I949" s="77" t="s">
        <v>1951</v>
      </c>
      <c r="J949" s="77">
        <v>130013173124</v>
      </c>
      <c r="K949" s="77">
        <v>21.8</v>
      </c>
      <c r="L949" s="77">
        <v>23</v>
      </c>
      <c r="M949" s="77">
        <v>22.2</v>
      </c>
      <c r="N949" s="77">
        <v>67</v>
      </c>
      <c r="O949" s="77">
        <v>44.6666666666667</v>
      </c>
      <c r="P949" s="77">
        <v>0</v>
      </c>
      <c r="Q949" s="77">
        <v>0</v>
      </c>
    </row>
    <row r="950" ht="15" spans="1:17">
      <c r="A950" s="404" t="s">
        <v>38</v>
      </c>
      <c r="B950" s="22">
        <f>SUBTOTAL(3,$C$5:C950)</f>
        <v>946</v>
      </c>
      <c r="C950" s="77" t="s">
        <v>1048</v>
      </c>
      <c r="D950" s="77" t="s">
        <v>148</v>
      </c>
      <c r="E950" s="77" t="s">
        <v>376</v>
      </c>
      <c r="F950" s="77" t="s">
        <v>1059</v>
      </c>
      <c r="G950" s="77" t="s">
        <v>1060</v>
      </c>
      <c r="H950" s="77">
        <v>0</v>
      </c>
      <c r="I950" s="77" t="s">
        <v>1951</v>
      </c>
      <c r="J950" s="77">
        <v>130013173066</v>
      </c>
      <c r="K950" s="77">
        <v>18.1</v>
      </c>
      <c r="L950" s="77">
        <v>20.2</v>
      </c>
      <c r="M950" s="77">
        <v>19</v>
      </c>
      <c r="N950" s="77">
        <v>57.3</v>
      </c>
      <c r="O950" s="77">
        <v>38.2</v>
      </c>
      <c r="P950" s="77">
        <v>0</v>
      </c>
      <c r="Q950" s="77">
        <v>0</v>
      </c>
    </row>
    <row r="951" ht="15" spans="1:17">
      <c r="A951" s="404" t="s">
        <v>38</v>
      </c>
      <c r="B951" s="22">
        <f>SUBTOTAL(3,$C$5:C951)</f>
        <v>947</v>
      </c>
      <c r="C951" s="77" t="s">
        <v>1048</v>
      </c>
      <c r="D951" s="77" t="s">
        <v>148</v>
      </c>
      <c r="E951" s="77" t="s">
        <v>144</v>
      </c>
      <c r="F951" s="77" t="s">
        <v>1057</v>
      </c>
      <c r="G951" s="77" t="s">
        <v>1058</v>
      </c>
      <c r="H951" s="77">
        <v>0</v>
      </c>
      <c r="I951" s="77" t="s">
        <v>806</v>
      </c>
      <c r="J951" s="77">
        <v>130013173135</v>
      </c>
      <c r="K951" s="77">
        <v>15.1</v>
      </c>
      <c r="L951" s="77">
        <v>15.8</v>
      </c>
      <c r="M951" s="77">
        <v>15.2</v>
      </c>
      <c r="N951" s="77">
        <v>46.1</v>
      </c>
      <c r="O951" s="77">
        <v>30.7333333333333</v>
      </c>
      <c r="P951" s="77">
        <v>0</v>
      </c>
      <c r="Q951" s="77">
        <v>0</v>
      </c>
    </row>
    <row r="952" ht="15" spans="1:17">
      <c r="A952" s="404" t="s">
        <v>38</v>
      </c>
      <c r="B952" s="22">
        <f>SUBTOTAL(3,$C$5:C952)</f>
        <v>948</v>
      </c>
      <c r="C952" s="77" t="s">
        <v>1048</v>
      </c>
      <c r="D952" s="77" t="s">
        <v>1061</v>
      </c>
      <c r="E952" s="77" t="s">
        <v>1953</v>
      </c>
      <c r="F952" s="77" t="s">
        <v>1954</v>
      </c>
      <c r="G952" s="77" t="s">
        <v>1061</v>
      </c>
      <c r="H952" s="77">
        <v>8427022622</v>
      </c>
      <c r="I952" s="77" t="s">
        <v>1955</v>
      </c>
      <c r="J952" s="77" t="s">
        <v>1956</v>
      </c>
      <c r="K952" s="77">
        <v>7.2</v>
      </c>
      <c r="L952" s="77">
        <v>8.2</v>
      </c>
      <c r="M952" s="77">
        <v>6.9</v>
      </c>
      <c r="N952" s="77">
        <v>22.3</v>
      </c>
      <c r="O952" s="77">
        <v>14.8666666666667</v>
      </c>
      <c r="P952" s="77">
        <v>0</v>
      </c>
      <c r="Q952" s="77">
        <v>0</v>
      </c>
    </row>
    <row r="953" ht="15" spans="1:17">
      <c r="A953" s="404" t="s">
        <v>38</v>
      </c>
      <c r="B953" s="22">
        <f>SUBTOTAL(3,$C$5:C953)</f>
        <v>949</v>
      </c>
      <c r="C953" s="77" t="s">
        <v>1048</v>
      </c>
      <c r="D953" s="77" t="s">
        <v>1061</v>
      </c>
      <c r="E953" s="77" t="s">
        <v>1062</v>
      </c>
      <c r="F953" s="77">
        <v>0</v>
      </c>
      <c r="G953" s="77" t="s">
        <v>1061</v>
      </c>
      <c r="H953" s="77">
        <v>0</v>
      </c>
      <c r="I953" s="77" t="s">
        <v>377</v>
      </c>
      <c r="J953" s="77">
        <v>130008530523</v>
      </c>
      <c r="K953" s="77">
        <v>3.94</v>
      </c>
      <c r="L953" s="77">
        <v>3.8</v>
      </c>
      <c r="M953" s="77">
        <v>3.84</v>
      </c>
      <c r="N953" s="77">
        <v>11.58</v>
      </c>
      <c r="O953" s="77">
        <v>7.72</v>
      </c>
      <c r="P953" s="77">
        <v>0</v>
      </c>
      <c r="Q953" s="77">
        <v>0</v>
      </c>
    </row>
    <row r="954" ht="15" spans="1:17">
      <c r="A954" s="404" t="s">
        <v>38</v>
      </c>
      <c r="B954" s="22">
        <f>SUBTOTAL(3,$C$5:C954)</f>
        <v>950</v>
      </c>
      <c r="C954" s="77" t="s">
        <v>1048</v>
      </c>
      <c r="D954" s="77" t="s">
        <v>1061</v>
      </c>
      <c r="E954" s="77" t="s">
        <v>1062</v>
      </c>
      <c r="F954" s="77">
        <v>0</v>
      </c>
      <c r="G954" s="77" t="s">
        <v>1061</v>
      </c>
      <c r="H954" s="77">
        <v>0</v>
      </c>
      <c r="I954" s="77" t="s">
        <v>377</v>
      </c>
      <c r="J954" s="77">
        <v>130008363308</v>
      </c>
      <c r="K954" s="77">
        <v>3.2</v>
      </c>
      <c r="L954" s="77">
        <v>5.04</v>
      </c>
      <c r="M954" s="77">
        <v>3.5</v>
      </c>
      <c r="N954" s="77">
        <v>11.74</v>
      </c>
      <c r="O954" s="77">
        <v>7.82666666666667</v>
      </c>
      <c r="P954" s="77">
        <v>0</v>
      </c>
      <c r="Q954" s="77">
        <v>0</v>
      </c>
    </row>
    <row r="955" ht="15" spans="1:17">
      <c r="A955" s="404" t="s">
        <v>38</v>
      </c>
      <c r="B955" s="22">
        <f>SUBTOTAL(3,$C$5:C955)</f>
        <v>951</v>
      </c>
      <c r="C955" s="77" t="s">
        <v>1048</v>
      </c>
      <c r="D955" s="77" t="s">
        <v>1061</v>
      </c>
      <c r="E955" s="77" t="s">
        <v>1062</v>
      </c>
      <c r="F955" s="77">
        <v>0</v>
      </c>
      <c r="G955" s="77" t="s">
        <v>1061</v>
      </c>
      <c r="H955" s="77">
        <v>0</v>
      </c>
      <c r="I955" s="77" t="s">
        <v>377</v>
      </c>
      <c r="J955" s="77">
        <v>130011372551</v>
      </c>
      <c r="K955" s="77">
        <v>4.1</v>
      </c>
      <c r="L955" s="77">
        <v>3.8</v>
      </c>
      <c r="M955" s="77">
        <v>3.28</v>
      </c>
      <c r="N955" s="77">
        <v>11.18</v>
      </c>
      <c r="O955" s="77">
        <v>7.45333333333333</v>
      </c>
      <c r="P955" s="77">
        <v>0</v>
      </c>
      <c r="Q955" s="77">
        <v>0</v>
      </c>
    </row>
    <row r="956" ht="15" spans="1:17">
      <c r="A956" s="404" t="s">
        <v>38</v>
      </c>
      <c r="B956" s="22">
        <f>SUBTOTAL(3,$C$5:C956)</f>
        <v>952</v>
      </c>
      <c r="C956" s="77" t="s">
        <v>1048</v>
      </c>
      <c r="D956" s="77" t="s">
        <v>1061</v>
      </c>
      <c r="E956" s="77" t="s">
        <v>1064</v>
      </c>
      <c r="F956" s="77">
        <v>0</v>
      </c>
      <c r="G956" s="77" t="s">
        <v>1061</v>
      </c>
      <c r="H956" s="77">
        <v>0</v>
      </c>
      <c r="I956" s="77" t="s">
        <v>377</v>
      </c>
      <c r="J956" s="77">
        <v>130010196418</v>
      </c>
      <c r="K956" s="77">
        <v>4.84</v>
      </c>
      <c r="L956" s="77">
        <v>3.6</v>
      </c>
      <c r="M956" s="77">
        <v>3.9</v>
      </c>
      <c r="N956" s="77">
        <v>12.34</v>
      </c>
      <c r="O956" s="77">
        <v>8.22666666666667</v>
      </c>
      <c r="P956" s="77">
        <v>0</v>
      </c>
      <c r="Q956" s="77">
        <v>0</v>
      </c>
    </row>
    <row r="957" ht="15" spans="1:17">
      <c r="A957" s="404" t="s">
        <v>38</v>
      </c>
      <c r="B957" s="22">
        <f>SUBTOTAL(3,$C$5:C957)</f>
        <v>953</v>
      </c>
      <c r="C957" s="77" t="s">
        <v>1048</v>
      </c>
      <c r="D957" s="77" t="s">
        <v>1061</v>
      </c>
      <c r="E957" s="77" t="s">
        <v>1064</v>
      </c>
      <c r="F957" s="77">
        <v>0</v>
      </c>
      <c r="G957" s="77" t="s">
        <v>1061</v>
      </c>
      <c r="H957" s="77">
        <v>0</v>
      </c>
      <c r="I957" s="77" t="s">
        <v>131</v>
      </c>
      <c r="J957" s="77">
        <v>130010196602</v>
      </c>
      <c r="K957" s="77">
        <v>3</v>
      </c>
      <c r="L957" s="77">
        <v>3.1</v>
      </c>
      <c r="M957" s="77">
        <v>3.62</v>
      </c>
      <c r="N957" s="77">
        <v>9.72</v>
      </c>
      <c r="O957" s="77">
        <v>6.48</v>
      </c>
      <c r="P957" s="77">
        <v>0</v>
      </c>
      <c r="Q957" s="77">
        <v>0</v>
      </c>
    </row>
    <row r="958" ht="15" spans="1:17">
      <c r="A958" s="404" t="s">
        <v>38</v>
      </c>
      <c r="B958" s="22">
        <f>SUBTOTAL(3,$C$5:C958)</f>
        <v>954</v>
      </c>
      <c r="C958" s="77" t="s">
        <v>1048</v>
      </c>
      <c r="D958" s="77" t="s">
        <v>1061</v>
      </c>
      <c r="E958" s="77" t="s">
        <v>1065</v>
      </c>
      <c r="F958" s="77" t="s">
        <v>1066</v>
      </c>
      <c r="G958" s="77" t="s">
        <v>1067</v>
      </c>
      <c r="H958" s="77">
        <v>9814333234</v>
      </c>
      <c r="I958" s="77" t="s">
        <v>1068</v>
      </c>
      <c r="J958" s="77">
        <v>130010196500</v>
      </c>
      <c r="K958" s="77">
        <v>8.7</v>
      </c>
      <c r="L958" s="77">
        <v>8.2</v>
      </c>
      <c r="M958" s="77">
        <v>8.7</v>
      </c>
      <c r="N958" s="77">
        <v>25.6</v>
      </c>
      <c r="O958" s="77">
        <v>17.0666666666667</v>
      </c>
      <c r="P958" s="77">
        <v>0</v>
      </c>
      <c r="Q958" s="77">
        <v>0</v>
      </c>
    </row>
    <row r="959" ht="15" spans="1:17">
      <c r="A959" s="404" t="s">
        <v>38</v>
      </c>
      <c r="B959" s="22">
        <f>SUBTOTAL(3,$C$5:C959)</f>
        <v>955</v>
      </c>
      <c r="C959" s="77" t="s">
        <v>1048</v>
      </c>
      <c r="D959" s="77" t="s">
        <v>1069</v>
      </c>
      <c r="E959" s="77" t="s">
        <v>165</v>
      </c>
      <c r="F959" s="77" t="s">
        <v>1070</v>
      </c>
      <c r="G959" s="77" t="s">
        <v>167</v>
      </c>
      <c r="H959" s="77">
        <v>9814630714</v>
      </c>
      <c r="I959" s="77" t="s">
        <v>806</v>
      </c>
      <c r="J959" s="77">
        <v>160037033035</v>
      </c>
      <c r="K959" s="77">
        <v>4.5</v>
      </c>
      <c r="L959" s="77">
        <v>5.8</v>
      </c>
      <c r="M959" s="77">
        <v>4.8</v>
      </c>
      <c r="N959" s="77">
        <v>15.1</v>
      </c>
      <c r="O959" s="77">
        <v>10.0666666666667</v>
      </c>
      <c r="P959" s="77">
        <v>0</v>
      </c>
      <c r="Q959" s="77">
        <v>0</v>
      </c>
    </row>
    <row r="960" ht="15" spans="1:17">
      <c r="A960" s="404" t="s">
        <v>38</v>
      </c>
      <c r="B960" s="22">
        <f>SUBTOTAL(3,$C$5:C960)</f>
        <v>956</v>
      </c>
      <c r="C960" s="77" t="s">
        <v>1048</v>
      </c>
      <c r="D960" s="77" t="s">
        <v>1069</v>
      </c>
      <c r="E960" s="77" t="s">
        <v>308</v>
      </c>
      <c r="F960" s="77" t="s">
        <v>171</v>
      </c>
      <c r="G960" s="77" t="s">
        <v>172</v>
      </c>
      <c r="H960" s="77">
        <v>9780798115</v>
      </c>
      <c r="I960" s="77" t="s">
        <v>1068</v>
      </c>
      <c r="J960" s="77">
        <v>160037033285</v>
      </c>
      <c r="K960" s="77">
        <v>11.2</v>
      </c>
      <c r="L960" s="77">
        <v>0</v>
      </c>
      <c r="M960" s="77">
        <v>0</v>
      </c>
      <c r="N960" s="77">
        <v>11.2</v>
      </c>
      <c r="O960" s="77">
        <v>7.46666666666667</v>
      </c>
      <c r="P960" s="77">
        <v>0</v>
      </c>
      <c r="Q960" s="77">
        <v>0</v>
      </c>
    </row>
    <row r="961" ht="15" spans="1:17">
      <c r="A961" s="404" t="s">
        <v>38</v>
      </c>
      <c r="B961" s="22">
        <f>SUBTOTAL(3,$C$5:C961)</f>
        <v>957</v>
      </c>
      <c r="C961" s="77" t="s">
        <v>1048</v>
      </c>
      <c r="D961" s="77" t="s">
        <v>1069</v>
      </c>
      <c r="E961" s="77" t="s">
        <v>1071</v>
      </c>
      <c r="F961" s="77" t="s">
        <v>1070</v>
      </c>
      <c r="G961" s="77" t="s">
        <v>167</v>
      </c>
      <c r="H961" s="77">
        <v>8360889725</v>
      </c>
      <c r="I961" s="77" t="s">
        <v>1072</v>
      </c>
      <c r="J961" s="77">
        <v>0</v>
      </c>
      <c r="K961" s="77">
        <v>0.75</v>
      </c>
      <c r="L961" s="77">
        <v>0.75</v>
      </c>
      <c r="M961" s="77">
        <v>0.8</v>
      </c>
      <c r="N961" s="77">
        <v>2.3</v>
      </c>
      <c r="O961" s="77">
        <v>1.53333333333333</v>
      </c>
      <c r="P961" s="77">
        <v>0</v>
      </c>
      <c r="Q961" s="77">
        <v>0</v>
      </c>
    </row>
    <row r="962" ht="15" spans="1:17">
      <c r="A962" s="404" t="s">
        <v>38</v>
      </c>
      <c r="B962" s="22">
        <f>SUBTOTAL(3,$C$5:C962)</f>
        <v>958</v>
      </c>
      <c r="C962" s="77" t="s">
        <v>1048</v>
      </c>
      <c r="D962" s="77" t="s">
        <v>1069</v>
      </c>
      <c r="E962" s="77" t="s">
        <v>1073</v>
      </c>
      <c r="F962" s="77" t="s">
        <v>1070</v>
      </c>
      <c r="G962" s="77" t="s">
        <v>167</v>
      </c>
      <c r="H962" s="77">
        <v>9780330714</v>
      </c>
      <c r="I962" s="77" t="s">
        <v>1072</v>
      </c>
      <c r="J962" s="77">
        <v>0</v>
      </c>
      <c r="K962" s="77">
        <v>0.7</v>
      </c>
      <c r="L962" s="77">
        <v>0.7</v>
      </c>
      <c r="M962" s="77">
        <v>0.7</v>
      </c>
      <c r="N962" s="77">
        <v>2.1</v>
      </c>
      <c r="O962" s="77">
        <v>1.4</v>
      </c>
      <c r="P962" s="77">
        <v>0</v>
      </c>
      <c r="Q962" s="77">
        <v>0</v>
      </c>
    </row>
    <row r="963" ht="15" spans="1:17">
      <c r="A963" s="404" t="s">
        <v>38</v>
      </c>
      <c r="B963" s="22">
        <f>SUBTOTAL(3,$C$5:C963)</f>
        <v>959</v>
      </c>
      <c r="C963" s="77" t="s">
        <v>1048</v>
      </c>
      <c r="D963" s="77" t="s">
        <v>1069</v>
      </c>
      <c r="E963" s="77" t="s">
        <v>1071</v>
      </c>
      <c r="F963" s="77" t="s">
        <v>1070</v>
      </c>
      <c r="G963" s="77" t="s">
        <v>167</v>
      </c>
      <c r="H963" s="77">
        <v>8360889725</v>
      </c>
      <c r="I963" s="77" t="s">
        <v>1072</v>
      </c>
      <c r="J963" s="77">
        <v>0</v>
      </c>
      <c r="K963" s="77">
        <v>0.6</v>
      </c>
      <c r="L963" s="77">
        <v>0.6</v>
      </c>
      <c r="M963" s="77">
        <v>0.6</v>
      </c>
      <c r="N963" s="77">
        <v>1.8</v>
      </c>
      <c r="O963" s="77">
        <v>1.2</v>
      </c>
      <c r="P963" s="77">
        <v>0</v>
      </c>
      <c r="Q963" s="77">
        <v>0</v>
      </c>
    </row>
    <row r="964" ht="15" spans="1:17">
      <c r="A964" s="404" t="s">
        <v>38</v>
      </c>
      <c r="B964" s="22">
        <f>SUBTOTAL(3,$C$5:C964)</f>
        <v>960</v>
      </c>
      <c r="C964" s="77" t="s">
        <v>1048</v>
      </c>
      <c r="D964" s="77" t="s">
        <v>1069</v>
      </c>
      <c r="E964" s="77" t="s">
        <v>1074</v>
      </c>
      <c r="F964" s="77" t="s">
        <v>1075</v>
      </c>
      <c r="G964" s="77" t="s">
        <v>1076</v>
      </c>
      <c r="H964" s="77">
        <v>9780521781</v>
      </c>
      <c r="I964" s="77" t="s">
        <v>1951</v>
      </c>
      <c r="J964" s="77">
        <v>130007245155</v>
      </c>
      <c r="K964" s="77">
        <v>8.7</v>
      </c>
      <c r="L964" s="77">
        <v>8.5</v>
      </c>
      <c r="M964" s="77">
        <v>8.7</v>
      </c>
      <c r="N964" s="77">
        <v>25.9</v>
      </c>
      <c r="O964" s="77">
        <v>17.2666666666667</v>
      </c>
      <c r="P964" s="77">
        <v>0</v>
      </c>
      <c r="Q964" s="77">
        <v>0</v>
      </c>
    </row>
    <row r="965" ht="15" spans="1:17">
      <c r="A965" s="404" t="s">
        <v>38</v>
      </c>
      <c r="B965" s="22">
        <f>SUBTOTAL(3,$C$5:C965)</f>
        <v>961</v>
      </c>
      <c r="C965" s="77" t="s">
        <v>1048</v>
      </c>
      <c r="D965" s="77" t="s">
        <v>1069</v>
      </c>
      <c r="E965" s="77" t="s">
        <v>808</v>
      </c>
      <c r="F965" s="77" t="s">
        <v>1077</v>
      </c>
      <c r="G965" s="77" t="s">
        <v>181</v>
      </c>
      <c r="H965" s="77">
        <v>0</v>
      </c>
      <c r="I965" s="77" t="s">
        <v>1951</v>
      </c>
      <c r="J965" s="77">
        <v>130011225770</v>
      </c>
      <c r="K965" s="77">
        <v>12.1</v>
      </c>
      <c r="L965" s="77">
        <v>11.9</v>
      </c>
      <c r="M965" s="77">
        <v>12</v>
      </c>
      <c r="N965" s="77">
        <v>36</v>
      </c>
      <c r="O965" s="77">
        <v>24</v>
      </c>
      <c r="P965" s="77">
        <v>0</v>
      </c>
      <c r="Q965" s="77">
        <v>0</v>
      </c>
    </row>
    <row r="966" ht="15" spans="1:17">
      <c r="A966" s="404" t="s">
        <v>38</v>
      </c>
      <c r="B966" s="22">
        <f>SUBTOTAL(3,$C$5:C966)</f>
        <v>962</v>
      </c>
      <c r="C966" s="77" t="s">
        <v>1048</v>
      </c>
      <c r="D966" s="77" t="s">
        <v>1069</v>
      </c>
      <c r="E966" s="77" t="s">
        <v>1078</v>
      </c>
      <c r="F966" s="77" t="s">
        <v>188</v>
      </c>
      <c r="G966" s="77" t="s">
        <v>1069</v>
      </c>
      <c r="H966" s="77">
        <v>9464814057</v>
      </c>
      <c r="I966" s="77" t="s">
        <v>131</v>
      </c>
      <c r="J966" s="77">
        <v>160037033068</v>
      </c>
      <c r="K966" s="77">
        <v>7.5</v>
      </c>
      <c r="L966" s="77">
        <v>7.4</v>
      </c>
      <c r="M966" s="77">
        <v>7.6</v>
      </c>
      <c r="N966" s="77">
        <v>22.5</v>
      </c>
      <c r="O966" s="77">
        <v>15</v>
      </c>
      <c r="P966" s="77">
        <v>0</v>
      </c>
      <c r="Q966" s="77">
        <v>0</v>
      </c>
    </row>
    <row r="967" ht="15" spans="1:17">
      <c r="A967" s="404" t="s">
        <v>38</v>
      </c>
      <c r="B967" s="22">
        <f>SUBTOTAL(3,$C$5:C967)</f>
        <v>963</v>
      </c>
      <c r="C967" s="77" t="s">
        <v>1048</v>
      </c>
      <c r="D967" s="77" t="s">
        <v>1069</v>
      </c>
      <c r="E967" s="77" t="s">
        <v>1079</v>
      </c>
      <c r="F967" s="77" t="s">
        <v>650</v>
      </c>
      <c r="G967" s="77" t="s">
        <v>192</v>
      </c>
      <c r="H967" s="77">
        <v>9465071688</v>
      </c>
      <c r="I967" s="77" t="s">
        <v>131</v>
      </c>
      <c r="J967" s="77">
        <v>130007245053</v>
      </c>
      <c r="K967" s="77">
        <v>7.6</v>
      </c>
      <c r="L967" s="77">
        <v>7.7</v>
      </c>
      <c r="M967" s="77">
        <v>7.9</v>
      </c>
      <c r="N967" s="77">
        <v>23.2</v>
      </c>
      <c r="O967" s="77">
        <v>15.4666666666667</v>
      </c>
      <c r="P967" s="77">
        <v>0</v>
      </c>
      <c r="Q967" s="77">
        <v>0</v>
      </c>
    </row>
    <row r="968" ht="15" spans="1:17">
      <c r="A968" s="404" t="s">
        <v>38</v>
      </c>
      <c r="B968" s="22">
        <f>SUBTOTAL(3,$C$5:C968)</f>
        <v>964</v>
      </c>
      <c r="C968" s="77" t="s">
        <v>1048</v>
      </c>
      <c r="D968" s="77" t="s">
        <v>1069</v>
      </c>
      <c r="E968" s="77" t="s">
        <v>197</v>
      </c>
      <c r="F968" s="77" t="s">
        <v>1080</v>
      </c>
      <c r="G968" s="77" t="s">
        <v>199</v>
      </c>
      <c r="H968" s="77">
        <v>9465427963</v>
      </c>
      <c r="I968" s="77" t="s">
        <v>131</v>
      </c>
      <c r="J968" s="77">
        <v>160037033651</v>
      </c>
      <c r="K968" s="77">
        <v>9.2</v>
      </c>
      <c r="L968" s="77">
        <v>9.1</v>
      </c>
      <c r="M968" s="77">
        <v>9.2</v>
      </c>
      <c r="N968" s="77">
        <v>27.5</v>
      </c>
      <c r="O968" s="77">
        <v>18.3333333333333</v>
      </c>
      <c r="P968" s="77">
        <v>0</v>
      </c>
      <c r="Q968" s="77">
        <v>0</v>
      </c>
    </row>
    <row r="969" ht="15" spans="1:17">
      <c r="A969" s="404" t="s">
        <v>38</v>
      </c>
      <c r="B969" s="22">
        <f>SUBTOTAL(3,$C$5:C969)</f>
        <v>965</v>
      </c>
      <c r="C969" s="77" t="s">
        <v>1048</v>
      </c>
      <c r="D969" s="77" t="s">
        <v>1069</v>
      </c>
      <c r="E969" s="77" t="s">
        <v>1081</v>
      </c>
      <c r="F969" s="77" t="s">
        <v>1082</v>
      </c>
      <c r="G969" s="77" t="s">
        <v>1083</v>
      </c>
      <c r="H969" s="77">
        <v>9646550003</v>
      </c>
      <c r="I969" s="77" t="s">
        <v>131</v>
      </c>
      <c r="J969" s="77">
        <v>160037033491</v>
      </c>
      <c r="K969" s="77">
        <v>7.2</v>
      </c>
      <c r="L969" s="77">
        <v>6.9</v>
      </c>
      <c r="M969" s="77">
        <v>7.1</v>
      </c>
      <c r="N969" s="77">
        <v>21.2</v>
      </c>
      <c r="O969" s="77">
        <v>14.1333333333333</v>
      </c>
      <c r="P969" s="77">
        <v>0</v>
      </c>
      <c r="Q969" s="77">
        <v>0</v>
      </c>
    </row>
    <row r="970" ht="15" spans="1:17">
      <c r="A970" s="404" t="s">
        <v>38</v>
      </c>
      <c r="B970" s="22">
        <f>SUBTOTAL(3,$C$5:C970)</f>
        <v>966</v>
      </c>
      <c r="C970" s="77" t="s">
        <v>1048</v>
      </c>
      <c r="D970" s="77" t="s">
        <v>1069</v>
      </c>
      <c r="E970" s="77" t="s">
        <v>1084</v>
      </c>
      <c r="F970" s="77" t="s">
        <v>1085</v>
      </c>
      <c r="G970" s="77" t="s">
        <v>1086</v>
      </c>
      <c r="H970" s="77">
        <v>8528300034</v>
      </c>
      <c r="I970" s="77" t="s">
        <v>131</v>
      </c>
      <c r="J970" s="77">
        <v>130009803886</v>
      </c>
      <c r="K970" s="77">
        <v>7.7</v>
      </c>
      <c r="L970" s="77">
        <v>7.4</v>
      </c>
      <c r="M970" s="77">
        <v>7.5</v>
      </c>
      <c r="N970" s="77">
        <v>22.6</v>
      </c>
      <c r="O970" s="77">
        <v>15.0666666666667</v>
      </c>
      <c r="P970" s="77">
        <v>0</v>
      </c>
      <c r="Q970" s="77">
        <v>0</v>
      </c>
    </row>
    <row r="971" ht="15" spans="1:17">
      <c r="A971" s="404" t="s">
        <v>38</v>
      </c>
      <c r="B971" s="22">
        <f>SUBTOTAL(3,$C$5:C971)</f>
        <v>967</v>
      </c>
      <c r="C971" s="77" t="s">
        <v>532</v>
      </c>
      <c r="D971" s="77" t="s">
        <v>1957</v>
      </c>
      <c r="E971" s="77" t="s">
        <v>1958</v>
      </c>
      <c r="F971" s="77" t="s">
        <v>1959</v>
      </c>
      <c r="G971" s="77" t="s">
        <v>1960</v>
      </c>
      <c r="H971" s="77">
        <v>1527826821</v>
      </c>
      <c r="I971" s="77" t="s">
        <v>68</v>
      </c>
      <c r="J971" s="77">
        <v>130007193166</v>
      </c>
      <c r="K971" s="77">
        <v>16.8</v>
      </c>
      <c r="L971" s="77">
        <v>14.85</v>
      </c>
      <c r="M971" s="77">
        <v>11.22</v>
      </c>
      <c r="N971" s="77">
        <v>42.87</v>
      </c>
      <c r="O971" s="77">
        <v>28.58</v>
      </c>
      <c r="P971" s="77" t="s">
        <v>975</v>
      </c>
      <c r="Q971" s="77" t="s">
        <v>1961</v>
      </c>
    </row>
    <row r="972" ht="15" spans="1:17">
      <c r="A972" s="404" t="s">
        <v>38</v>
      </c>
      <c r="B972" s="22">
        <f>SUBTOTAL(3,$C$5:C972)</f>
        <v>968</v>
      </c>
      <c r="C972" s="77" t="s">
        <v>532</v>
      </c>
      <c r="D972" s="77" t="s">
        <v>1957</v>
      </c>
      <c r="E972" s="77" t="s">
        <v>1694</v>
      </c>
      <c r="F972" s="77" t="s">
        <v>1065</v>
      </c>
      <c r="G972" s="77" t="s">
        <v>1962</v>
      </c>
      <c r="H972" s="77">
        <v>9814475689</v>
      </c>
      <c r="I972" s="77" t="s">
        <v>68</v>
      </c>
      <c r="J972" s="77">
        <v>130011837160</v>
      </c>
      <c r="K972" s="77">
        <v>16.9</v>
      </c>
      <c r="L972" s="77">
        <v>12.3</v>
      </c>
      <c r="M972" s="77">
        <v>16.64</v>
      </c>
      <c r="N972" s="77">
        <v>45.84</v>
      </c>
      <c r="O972" s="77">
        <v>30.56</v>
      </c>
      <c r="P972" s="77" t="s">
        <v>975</v>
      </c>
      <c r="Q972" s="77" t="s">
        <v>1961</v>
      </c>
    </row>
    <row r="973" ht="15" spans="1:17">
      <c r="A973" s="404" t="s">
        <v>38</v>
      </c>
      <c r="B973" s="22">
        <f>SUBTOTAL(3,$C$5:C973)</f>
        <v>969</v>
      </c>
      <c r="C973" s="77" t="s">
        <v>532</v>
      </c>
      <c r="D973" s="77" t="s">
        <v>1957</v>
      </c>
      <c r="E973" s="77" t="s">
        <v>1694</v>
      </c>
      <c r="F973" s="77" t="s">
        <v>1065</v>
      </c>
      <c r="G973" s="77" t="s">
        <v>1962</v>
      </c>
      <c r="H973" s="77">
        <v>9814475689</v>
      </c>
      <c r="I973" s="77" t="s">
        <v>68</v>
      </c>
      <c r="J973" s="77">
        <v>130011837001</v>
      </c>
      <c r="K973" s="77">
        <v>15.8</v>
      </c>
      <c r="L973" s="77">
        <v>17.82</v>
      </c>
      <c r="M973" s="77">
        <v>11.42</v>
      </c>
      <c r="N973" s="77">
        <v>45.04</v>
      </c>
      <c r="O973" s="77">
        <v>30.0266666666667</v>
      </c>
      <c r="P973" s="77" t="s">
        <v>975</v>
      </c>
      <c r="Q973" s="77" t="s">
        <v>1961</v>
      </c>
    </row>
    <row r="974" ht="15" spans="1:17">
      <c r="A974" s="404" t="s">
        <v>38</v>
      </c>
      <c r="B974" s="22">
        <f>SUBTOTAL(3,$C$5:C974)</f>
        <v>970</v>
      </c>
      <c r="C974" s="77" t="s">
        <v>532</v>
      </c>
      <c r="D974" s="77" t="s">
        <v>1957</v>
      </c>
      <c r="E974" s="77" t="s">
        <v>1963</v>
      </c>
      <c r="F974" s="77" t="s">
        <v>1964</v>
      </c>
      <c r="G974" s="77" t="s">
        <v>1962</v>
      </c>
      <c r="H974" s="77">
        <v>9592858971</v>
      </c>
      <c r="I974" s="77" t="s">
        <v>68</v>
      </c>
      <c r="J974" s="77">
        <v>130007193018</v>
      </c>
      <c r="K974" s="77">
        <v>17.16</v>
      </c>
      <c r="L974" s="77">
        <v>14.62</v>
      </c>
      <c r="M974" s="77">
        <v>18.7</v>
      </c>
      <c r="N974" s="77">
        <v>50.48</v>
      </c>
      <c r="O974" s="77">
        <v>33.6533333333333</v>
      </c>
      <c r="P974" s="77" t="s">
        <v>975</v>
      </c>
      <c r="Q974" s="77" t="s">
        <v>1961</v>
      </c>
    </row>
    <row r="975" ht="15" spans="1:17">
      <c r="A975" s="404" t="s">
        <v>38</v>
      </c>
      <c r="B975" s="22">
        <f>SUBTOTAL(3,$C$5:C975)</f>
        <v>971</v>
      </c>
      <c r="C975" s="77" t="s">
        <v>532</v>
      </c>
      <c r="D975" s="77" t="s">
        <v>1957</v>
      </c>
      <c r="E975" s="77" t="s">
        <v>1963</v>
      </c>
      <c r="F975" s="77" t="s">
        <v>1964</v>
      </c>
      <c r="G975" s="77" t="s">
        <v>1962</v>
      </c>
      <c r="H975" s="77">
        <v>9592858971</v>
      </c>
      <c r="I975" s="77" t="s">
        <v>68</v>
      </c>
      <c r="J975" s="77">
        <v>130011836725</v>
      </c>
      <c r="K975" s="77">
        <v>12.72</v>
      </c>
      <c r="L975" s="77">
        <v>8.92</v>
      </c>
      <c r="M975" s="77">
        <v>16.44</v>
      </c>
      <c r="N975" s="77">
        <v>38.08</v>
      </c>
      <c r="O975" s="77">
        <v>25.3866666666667</v>
      </c>
      <c r="P975" s="77" t="s">
        <v>975</v>
      </c>
      <c r="Q975" s="77" t="s">
        <v>1961</v>
      </c>
    </row>
    <row r="976" ht="15" spans="1:17">
      <c r="A976" s="404" t="s">
        <v>38</v>
      </c>
      <c r="B976" s="22">
        <f>SUBTOTAL(3,$C$5:C976)</f>
        <v>972</v>
      </c>
      <c r="C976" s="77" t="s">
        <v>532</v>
      </c>
      <c r="D976" s="77" t="s">
        <v>1965</v>
      </c>
      <c r="E976" s="77" t="s">
        <v>930</v>
      </c>
      <c r="F976" s="77" t="s">
        <v>311</v>
      </c>
      <c r="G976" s="77" t="s">
        <v>1966</v>
      </c>
      <c r="H976" s="77">
        <v>8892815932</v>
      </c>
      <c r="I976" s="77" t="s">
        <v>68</v>
      </c>
      <c r="J976" s="77">
        <v>130009783911</v>
      </c>
      <c r="K976" s="77">
        <v>13.44</v>
      </c>
      <c r="L976" s="77">
        <v>14.01</v>
      </c>
      <c r="M976" s="77">
        <v>13.585</v>
      </c>
      <c r="N976" s="77">
        <v>41.035</v>
      </c>
      <c r="O976" s="77">
        <v>27.3566666666667</v>
      </c>
      <c r="P976" s="77" t="s">
        <v>975</v>
      </c>
      <c r="Q976" s="77" t="s">
        <v>544</v>
      </c>
    </row>
    <row r="977" ht="15" spans="1:17">
      <c r="A977" s="404" t="s">
        <v>38</v>
      </c>
      <c r="B977" s="22">
        <f>SUBTOTAL(3,$C$5:C977)</f>
        <v>973</v>
      </c>
      <c r="C977" s="77" t="s">
        <v>532</v>
      </c>
      <c r="D977" s="77" t="s">
        <v>1967</v>
      </c>
      <c r="E977" s="77" t="s">
        <v>534</v>
      </c>
      <c r="F977" s="77" t="s">
        <v>253</v>
      </c>
      <c r="G977" s="77" t="s">
        <v>535</v>
      </c>
      <c r="H977" s="77">
        <v>9815547792</v>
      </c>
      <c r="I977" s="77" t="s">
        <v>68</v>
      </c>
      <c r="J977" s="77">
        <v>130015656992</v>
      </c>
      <c r="K977" s="77">
        <v>25.2</v>
      </c>
      <c r="L977" s="77">
        <v>26.2</v>
      </c>
      <c r="M977" s="77">
        <v>24.8</v>
      </c>
      <c r="N977" s="77">
        <v>76.2</v>
      </c>
      <c r="O977" s="77">
        <v>50.8</v>
      </c>
      <c r="P977" s="77" t="s">
        <v>118</v>
      </c>
      <c r="Q977" s="77" t="s">
        <v>1731</v>
      </c>
    </row>
    <row r="978" ht="15" spans="1:17">
      <c r="A978" s="404" t="s">
        <v>38</v>
      </c>
      <c r="B978" s="22">
        <f>SUBTOTAL(3,$C$5:C978)</f>
        <v>974</v>
      </c>
      <c r="C978" s="77" t="s">
        <v>532</v>
      </c>
      <c r="D978" s="77" t="s">
        <v>1967</v>
      </c>
      <c r="E978" s="77" t="s">
        <v>534</v>
      </c>
      <c r="F978" s="77" t="s">
        <v>253</v>
      </c>
      <c r="G978" s="77" t="s">
        <v>535</v>
      </c>
      <c r="H978" s="77">
        <v>9815547792</v>
      </c>
      <c r="I978" s="77" t="s">
        <v>68</v>
      </c>
      <c r="J978" s="77">
        <v>130015646924</v>
      </c>
      <c r="K978" s="77">
        <v>24.8</v>
      </c>
      <c r="L978" s="77">
        <v>25.4</v>
      </c>
      <c r="M978" s="77">
        <v>24.8</v>
      </c>
      <c r="N978" s="77">
        <v>75</v>
      </c>
      <c r="O978" s="77">
        <v>50</v>
      </c>
      <c r="P978" s="77" t="s">
        <v>118</v>
      </c>
      <c r="Q978" s="77" t="s">
        <v>1731</v>
      </c>
    </row>
    <row r="979" ht="15" spans="1:17">
      <c r="A979" s="404" t="s">
        <v>38</v>
      </c>
      <c r="B979" s="22">
        <f>SUBTOTAL(3,$C$5:C979)</f>
        <v>975</v>
      </c>
      <c r="C979" s="77" t="s">
        <v>532</v>
      </c>
      <c r="D979" s="77" t="s">
        <v>1968</v>
      </c>
      <c r="E979" s="77" t="s">
        <v>1969</v>
      </c>
      <c r="F979" s="77" t="s">
        <v>53</v>
      </c>
      <c r="G979" s="77" t="s">
        <v>1970</v>
      </c>
      <c r="H979" s="77">
        <v>9914676004</v>
      </c>
      <c r="I979" s="77" t="s">
        <v>1971</v>
      </c>
      <c r="J979" s="77">
        <v>130015734571</v>
      </c>
      <c r="K979" s="77">
        <v>8.795</v>
      </c>
      <c r="L979" s="77">
        <v>8.925</v>
      </c>
      <c r="M979" s="77">
        <v>8.835</v>
      </c>
      <c r="N979" s="77">
        <v>26.555</v>
      </c>
      <c r="O979" s="77">
        <v>17.7033333333333</v>
      </c>
      <c r="P979" s="77" t="s">
        <v>541</v>
      </c>
      <c r="Q979" s="77" t="s">
        <v>544</v>
      </c>
    </row>
    <row r="980" ht="15" spans="1:17">
      <c r="A980" s="404" t="s">
        <v>38</v>
      </c>
      <c r="B980" s="22">
        <f>SUBTOTAL(3,$C$5:C980)</f>
        <v>976</v>
      </c>
      <c r="C980" s="77" t="s">
        <v>532</v>
      </c>
      <c r="D980" s="77" t="s">
        <v>1972</v>
      </c>
      <c r="E980" s="77" t="s">
        <v>1973</v>
      </c>
      <c r="F980" s="77" t="s">
        <v>106</v>
      </c>
      <c r="G980" s="77" t="s">
        <v>1974</v>
      </c>
      <c r="H980" s="77">
        <v>9814464636</v>
      </c>
      <c r="I980" s="77" t="s">
        <v>377</v>
      </c>
      <c r="J980" s="77">
        <v>130011555611</v>
      </c>
      <c r="K980" s="77">
        <v>10.586</v>
      </c>
      <c r="L980" s="77">
        <v>7.74</v>
      </c>
      <c r="M980" s="77">
        <v>8.34</v>
      </c>
      <c r="N980" s="77">
        <v>26.666</v>
      </c>
      <c r="O980" s="77">
        <v>17.7773333333333</v>
      </c>
      <c r="P980" s="77" t="s">
        <v>975</v>
      </c>
      <c r="Q980" s="77" t="s">
        <v>544</v>
      </c>
    </row>
    <row r="981" ht="15" spans="1:17">
      <c r="A981" s="404" t="s">
        <v>38</v>
      </c>
      <c r="B981" s="22">
        <f>SUBTOTAL(3,$C$5:C981)</f>
        <v>977</v>
      </c>
      <c r="C981" s="77" t="s">
        <v>532</v>
      </c>
      <c r="D981" s="77" t="s">
        <v>1965</v>
      </c>
      <c r="E981" s="77" t="s">
        <v>1975</v>
      </c>
      <c r="F981" s="77" t="s">
        <v>400</v>
      </c>
      <c r="G981" s="77" t="s">
        <v>1966</v>
      </c>
      <c r="H981" s="77">
        <v>9815617240</v>
      </c>
      <c r="I981" s="77" t="s">
        <v>1976</v>
      </c>
      <c r="J981" s="77">
        <v>130009783842</v>
      </c>
      <c r="K981" s="77">
        <v>10.47</v>
      </c>
      <c r="L981" s="77">
        <v>8.805</v>
      </c>
      <c r="M981" s="77">
        <v>8.77</v>
      </c>
      <c r="N981" s="77">
        <v>28.045</v>
      </c>
      <c r="O981" s="77">
        <v>18.6966666666667</v>
      </c>
      <c r="P981" s="77" t="s">
        <v>975</v>
      </c>
      <c r="Q981" s="77" t="s">
        <v>544</v>
      </c>
    </row>
    <row r="982" ht="15" spans="1:17">
      <c r="A982" s="404" t="s">
        <v>38</v>
      </c>
      <c r="B982" s="22">
        <f>SUBTOTAL(3,$C$5:C982)</f>
        <v>978</v>
      </c>
      <c r="C982" s="77" t="s">
        <v>532</v>
      </c>
      <c r="D982" s="77" t="s">
        <v>1965</v>
      </c>
      <c r="E982" s="77" t="s">
        <v>1977</v>
      </c>
      <c r="F982" s="77" t="s">
        <v>96</v>
      </c>
      <c r="G982" s="77" t="s">
        <v>558</v>
      </c>
      <c r="H982" s="77">
        <v>9855599014</v>
      </c>
      <c r="I982" s="77" t="s">
        <v>266</v>
      </c>
      <c r="J982" s="77">
        <v>130011755268</v>
      </c>
      <c r="K982" s="77">
        <v>8.7</v>
      </c>
      <c r="L982" s="77">
        <v>8</v>
      </c>
      <c r="M982" s="77">
        <v>8.9</v>
      </c>
      <c r="N982" s="77">
        <v>25.6</v>
      </c>
      <c r="O982" s="77">
        <v>17.0666666666667</v>
      </c>
      <c r="P982" s="77" t="s">
        <v>1978</v>
      </c>
      <c r="Q982" s="77" t="s">
        <v>544</v>
      </c>
    </row>
    <row r="983" ht="15" spans="1:17">
      <c r="A983" s="404" t="s">
        <v>38</v>
      </c>
      <c r="B983" s="22">
        <f>SUBTOTAL(3,$C$5:C983)</f>
        <v>979</v>
      </c>
      <c r="C983" s="77" t="s">
        <v>532</v>
      </c>
      <c r="D983" s="77" t="s">
        <v>1957</v>
      </c>
      <c r="E983" s="77" t="s">
        <v>892</v>
      </c>
      <c r="F983" s="77" t="s">
        <v>376</v>
      </c>
      <c r="G983" s="77" t="s">
        <v>1960</v>
      </c>
      <c r="H983" s="77">
        <v>9814194643</v>
      </c>
      <c r="I983" s="77" t="s">
        <v>416</v>
      </c>
      <c r="J983" s="77">
        <v>130011836884</v>
      </c>
      <c r="K983" s="77">
        <v>6.95</v>
      </c>
      <c r="L983" s="77">
        <v>7.464</v>
      </c>
      <c r="M983" s="77">
        <v>7.784</v>
      </c>
      <c r="N983" s="77">
        <v>22.198</v>
      </c>
      <c r="O983" s="77">
        <v>14.7986666666667</v>
      </c>
      <c r="P983" s="77" t="s">
        <v>541</v>
      </c>
      <c r="Q983" s="77" t="s">
        <v>544</v>
      </c>
    </row>
    <row r="984" ht="15" spans="1:17">
      <c r="A984" s="404" t="s">
        <v>38</v>
      </c>
      <c r="B984" s="22">
        <f>SUBTOTAL(3,$C$5:C984)</f>
        <v>980</v>
      </c>
      <c r="C984" s="77" t="s">
        <v>532</v>
      </c>
      <c r="D984" s="77" t="s">
        <v>1968</v>
      </c>
      <c r="E984" s="77" t="s">
        <v>53</v>
      </c>
      <c r="F984" s="77" t="s">
        <v>763</v>
      </c>
      <c r="G984" s="77" t="s">
        <v>1979</v>
      </c>
      <c r="H984" s="77">
        <v>8198080279</v>
      </c>
      <c r="I984" s="77" t="s">
        <v>416</v>
      </c>
      <c r="J984" s="77">
        <v>130003437334</v>
      </c>
      <c r="K984" s="77">
        <v>6.26</v>
      </c>
      <c r="L984" s="77">
        <v>7.24</v>
      </c>
      <c r="M984" s="77">
        <v>6.16</v>
      </c>
      <c r="N984" s="77">
        <v>19.66</v>
      </c>
      <c r="O984" s="77">
        <v>13.1066666666667</v>
      </c>
      <c r="P984" s="77" t="s">
        <v>541</v>
      </c>
      <c r="Q984" s="77" t="s">
        <v>544</v>
      </c>
    </row>
    <row r="985" ht="15" spans="1:17">
      <c r="A985" s="404" t="s">
        <v>38</v>
      </c>
      <c r="B985" s="22">
        <f>SUBTOTAL(3,$C$5:C985)</f>
        <v>981</v>
      </c>
      <c r="C985" s="77" t="s">
        <v>532</v>
      </c>
      <c r="D985" s="77" t="s">
        <v>558</v>
      </c>
      <c r="E985" s="77" t="s">
        <v>1977</v>
      </c>
      <c r="F985" s="77" t="s">
        <v>96</v>
      </c>
      <c r="G985" s="77" t="s">
        <v>558</v>
      </c>
      <c r="H985" s="77">
        <v>9855599014</v>
      </c>
      <c r="I985" s="77" t="s">
        <v>416</v>
      </c>
      <c r="J985" s="77">
        <v>130009782507</v>
      </c>
      <c r="K985" s="77">
        <v>8.6</v>
      </c>
      <c r="L985" s="77">
        <v>8.506</v>
      </c>
      <c r="M985" s="77">
        <v>9</v>
      </c>
      <c r="N985" s="77">
        <v>26.106</v>
      </c>
      <c r="O985" s="77">
        <v>17.404</v>
      </c>
      <c r="P985" s="77" t="s">
        <v>1978</v>
      </c>
      <c r="Q985" s="77" t="s">
        <v>544</v>
      </c>
    </row>
    <row r="986" ht="15" spans="1:17">
      <c r="A986" s="404" t="s">
        <v>38</v>
      </c>
      <c r="B986" s="22">
        <f>SUBTOTAL(3,$C$5:C986)</f>
        <v>982</v>
      </c>
      <c r="C986" s="77" t="s">
        <v>532</v>
      </c>
      <c r="D986" s="77" t="s">
        <v>1980</v>
      </c>
      <c r="E986" s="77" t="s">
        <v>1191</v>
      </c>
      <c r="F986" s="77" t="s">
        <v>1538</v>
      </c>
      <c r="G986" s="77" t="s">
        <v>1981</v>
      </c>
      <c r="H986" s="77">
        <v>9888770405</v>
      </c>
      <c r="I986" s="77" t="s">
        <v>416</v>
      </c>
      <c r="J986" s="77">
        <v>130004588298</v>
      </c>
      <c r="K986" s="77">
        <v>6.9</v>
      </c>
      <c r="L986" s="77">
        <v>6.91</v>
      </c>
      <c r="M986" s="77">
        <v>6.8</v>
      </c>
      <c r="N986" s="77">
        <v>20.61</v>
      </c>
      <c r="O986" s="77">
        <v>13.74</v>
      </c>
      <c r="P986" s="77" t="s">
        <v>1982</v>
      </c>
      <c r="Q986" s="77" t="s">
        <v>544</v>
      </c>
    </row>
    <row r="987" ht="15" spans="1:17">
      <c r="A987" s="404" t="s">
        <v>38</v>
      </c>
      <c r="B987" s="22">
        <f>SUBTOTAL(3,$C$5:C987)</f>
        <v>983</v>
      </c>
      <c r="C987" s="77" t="s">
        <v>532</v>
      </c>
      <c r="D987" s="77" t="s">
        <v>1967</v>
      </c>
      <c r="E987" s="77" t="s">
        <v>715</v>
      </c>
      <c r="F987" s="77" t="s">
        <v>1459</v>
      </c>
      <c r="G987" s="77" t="s">
        <v>1983</v>
      </c>
      <c r="H987" s="77">
        <v>9872183501</v>
      </c>
      <c r="I987" s="77" t="s">
        <v>416</v>
      </c>
      <c r="J987" s="77">
        <v>130016212038</v>
      </c>
      <c r="K987" s="77">
        <v>8.8</v>
      </c>
      <c r="L987" s="77">
        <v>9.5</v>
      </c>
      <c r="M987" s="77">
        <v>9.2</v>
      </c>
      <c r="N987" s="77">
        <v>27.5</v>
      </c>
      <c r="O987" s="77">
        <v>18.3333333333333</v>
      </c>
      <c r="P987" s="77" t="s">
        <v>118</v>
      </c>
      <c r="Q987" s="77" t="s">
        <v>544</v>
      </c>
    </row>
    <row r="988" ht="15" spans="1:17">
      <c r="A988" s="404" t="s">
        <v>38</v>
      </c>
      <c r="B988" s="22">
        <f>SUBTOTAL(3,$C$5:C988)</f>
        <v>984</v>
      </c>
      <c r="C988" s="77" t="s">
        <v>532</v>
      </c>
      <c r="D988" s="77" t="s">
        <v>1984</v>
      </c>
      <c r="E988" s="77" t="s">
        <v>1985</v>
      </c>
      <c r="F988" s="77" t="s">
        <v>1986</v>
      </c>
      <c r="G988" s="77" t="s">
        <v>1987</v>
      </c>
      <c r="H988" s="77">
        <v>9592504603</v>
      </c>
      <c r="I988" s="77" t="s">
        <v>102</v>
      </c>
      <c r="J988" s="77">
        <v>130015970873</v>
      </c>
      <c r="K988" s="77">
        <v>8.16</v>
      </c>
      <c r="L988" s="77">
        <v>8.37</v>
      </c>
      <c r="M988" s="77">
        <v>9.225</v>
      </c>
      <c r="N988" s="77">
        <v>25.755</v>
      </c>
      <c r="O988" s="77">
        <v>17.17</v>
      </c>
      <c r="P988" s="77" t="s">
        <v>975</v>
      </c>
      <c r="Q988" s="77" t="s">
        <v>544</v>
      </c>
    </row>
    <row r="989" ht="15" spans="1:17">
      <c r="A989" s="404" t="s">
        <v>38</v>
      </c>
      <c r="B989" s="22">
        <f>SUBTOTAL(3,$C$5:C989)</f>
        <v>985</v>
      </c>
      <c r="C989" s="77" t="s">
        <v>532</v>
      </c>
      <c r="D989" s="77" t="s">
        <v>1957</v>
      </c>
      <c r="E989" s="77" t="s">
        <v>308</v>
      </c>
      <c r="F989" s="77" t="s">
        <v>1267</v>
      </c>
      <c r="G989" s="77" t="s">
        <v>1960</v>
      </c>
      <c r="H989" s="77">
        <v>6280502525</v>
      </c>
      <c r="I989" s="77" t="s">
        <v>102</v>
      </c>
      <c r="J989" s="77">
        <v>130011837067</v>
      </c>
      <c r="K989" s="77">
        <v>8.38</v>
      </c>
      <c r="L989" s="77">
        <v>8.34</v>
      </c>
      <c r="M989" s="77">
        <v>9.174</v>
      </c>
      <c r="N989" s="77">
        <v>25.894</v>
      </c>
      <c r="O989" s="77">
        <v>17.2626666666667</v>
      </c>
      <c r="P989" s="77" t="s">
        <v>541</v>
      </c>
      <c r="Q989" s="77" t="s">
        <v>544</v>
      </c>
    </row>
    <row r="990" ht="15" spans="1:17">
      <c r="A990" s="404" t="s">
        <v>38</v>
      </c>
      <c r="B990" s="22">
        <f>SUBTOTAL(3,$C$5:C990)</f>
        <v>986</v>
      </c>
      <c r="C990" s="77" t="s">
        <v>532</v>
      </c>
      <c r="D990" s="77" t="s">
        <v>1988</v>
      </c>
      <c r="E990" s="77" t="s">
        <v>1989</v>
      </c>
      <c r="F990" s="77" t="s">
        <v>406</v>
      </c>
      <c r="G990" s="77" t="s">
        <v>1990</v>
      </c>
      <c r="H990" s="77">
        <v>9872180795</v>
      </c>
      <c r="I990" s="77" t="s">
        <v>102</v>
      </c>
      <c r="J990" s="77">
        <v>130009971911</v>
      </c>
      <c r="K990" s="77">
        <v>6.8</v>
      </c>
      <c r="L990" s="77">
        <v>7.77</v>
      </c>
      <c r="M990" s="77">
        <v>7.2</v>
      </c>
      <c r="N990" s="77">
        <v>21.77</v>
      </c>
      <c r="O990" s="77">
        <v>14.5133333333333</v>
      </c>
      <c r="P990" s="77" t="s">
        <v>541</v>
      </c>
      <c r="Q990" s="77" t="s">
        <v>544</v>
      </c>
    </row>
    <row r="991" ht="15" spans="1:17">
      <c r="A991" s="404" t="s">
        <v>38</v>
      </c>
      <c r="B991" s="22">
        <f>SUBTOTAL(3,$C$5:C991)</f>
        <v>987</v>
      </c>
      <c r="C991" s="77" t="s">
        <v>532</v>
      </c>
      <c r="D991" s="77" t="s">
        <v>1988</v>
      </c>
      <c r="E991" s="77" t="s">
        <v>308</v>
      </c>
      <c r="F991" s="77" t="s">
        <v>1705</v>
      </c>
      <c r="G991" s="77" t="s">
        <v>1990</v>
      </c>
      <c r="H991" s="77">
        <v>9815617240</v>
      </c>
      <c r="I991" s="77" t="s">
        <v>102</v>
      </c>
      <c r="J991" s="77">
        <v>13000997231</v>
      </c>
      <c r="K991" s="77">
        <v>5.07</v>
      </c>
      <c r="L991" s="77">
        <v>6.25</v>
      </c>
      <c r="M991" s="77">
        <v>5.8</v>
      </c>
      <c r="N991" s="77">
        <v>17.12</v>
      </c>
      <c r="O991" s="77">
        <v>11.4133333333333</v>
      </c>
      <c r="P991" s="77" t="s">
        <v>541</v>
      </c>
      <c r="Q991" s="77" t="s">
        <v>544</v>
      </c>
    </row>
    <row r="992" ht="15" spans="1:17">
      <c r="A992" s="404" t="s">
        <v>38</v>
      </c>
      <c r="B992" s="22">
        <f>SUBTOTAL(3,$C$5:C992)</f>
        <v>988</v>
      </c>
      <c r="C992" s="77" t="s">
        <v>532</v>
      </c>
      <c r="D992" s="77" t="s">
        <v>542</v>
      </c>
      <c r="E992" s="77" t="s">
        <v>1991</v>
      </c>
      <c r="F992" s="77" t="s">
        <v>129</v>
      </c>
      <c r="G992" s="77" t="s">
        <v>1992</v>
      </c>
      <c r="H992" s="77">
        <v>9955558552</v>
      </c>
      <c r="I992" s="77" t="s">
        <v>102</v>
      </c>
      <c r="J992" s="77">
        <v>130011573076</v>
      </c>
      <c r="K992" s="77">
        <v>6.415</v>
      </c>
      <c r="L992" s="77">
        <v>6.35</v>
      </c>
      <c r="M992" s="77">
        <v>6.49</v>
      </c>
      <c r="N992" s="77">
        <v>19.255</v>
      </c>
      <c r="O992" s="77">
        <v>12.8366666666667</v>
      </c>
      <c r="P992" s="77" t="s">
        <v>118</v>
      </c>
      <c r="Q992" s="77" t="s">
        <v>544</v>
      </c>
    </row>
    <row r="993" ht="15" spans="1:17">
      <c r="A993" s="404" t="s">
        <v>38</v>
      </c>
      <c r="B993" s="22">
        <f>SUBTOTAL(3,$C$5:C993)</f>
        <v>989</v>
      </c>
      <c r="C993" s="77" t="s">
        <v>532</v>
      </c>
      <c r="D993" s="77" t="s">
        <v>542</v>
      </c>
      <c r="E993" s="77" t="s">
        <v>253</v>
      </c>
      <c r="F993" s="77" t="s">
        <v>121</v>
      </c>
      <c r="G993" s="77" t="s">
        <v>1992</v>
      </c>
      <c r="H993" s="77">
        <v>8437299087</v>
      </c>
      <c r="I993" s="77" t="s">
        <v>102</v>
      </c>
      <c r="J993" s="77">
        <v>130011573783</v>
      </c>
      <c r="K993" s="77">
        <v>4.74</v>
      </c>
      <c r="L993" s="77">
        <v>4.6</v>
      </c>
      <c r="M993" s="77">
        <v>4.117</v>
      </c>
      <c r="N993" s="77">
        <v>13.457</v>
      </c>
      <c r="O993" s="77">
        <v>8.97133333333333</v>
      </c>
      <c r="P993" s="77" t="s">
        <v>118</v>
      </c>
      <c r="Q993" s="77" t="s">
        <v>544</v>
      </c>
    </row>
    <row r="994" ht="15" spans="1:17">
      <c r="A994" s="404" t="s">
        <v>38</v>
      </c>
      <c r="B994" s="22">
        <f>SUBTOTAL(3,$C$5:C994)</f>
        <v>990</v>
      </c>
      <c r="C994" s="77" t="s">
        <v>532</v>
      </c>
      <c r="D994" s="77" t="s">
        <v>542</v>
      </c>
      <c r="E994" s="77" t="s">
        <v>591</v>
      </c>
      <c r="F994" s="77" t="s">
        <v>129</v>
      </c>
      <c r="G994" s="77" t="s">
        <v>542</v>
      </c>
      <c r="H994" s="77">
        <v>9872036846</v>
      </c>
      <c r="I994" s="77" t="s">
        <v>102</v>
      </c>
      <c r="J994" s="77">
        <v>130004593671</v>
      </c>
      <c r="K994" s="77">
        <v>5.1</v>
      </c>
      <c r="L994" s="77">
        <v>5.9</v>
      </c>
      <c r="M994" s="77">
        <v>5.4</v>
      </c>
      <c r="N994" s="77">
        <v>16.4</v>
      </c>
      <c r="O994" s="77">
        <v>10.9333333333333</v>
      </c>
      <c r="P994" s="77" t="s">
        <v>118</v>
      </c>
      <c r="Q994" s="77" t="s">
        <v>544</v>
      </c>
    </row>
    <row r="995" ht="15" spans="1:17">
      <c r="A995" s="404" t="s">
        <v>38</v>
      </c>
      <c r="B995" s="22">
        <f>SUBTOTAL(3,$C$5:C995)</f>
        <v>991</v>
      </c>
      <c r="C995" s="77" t="s">
        <v>532</v>
      </c>
      <c r="D995" s="77" t="s">
        <v>1972</v>
      </c>
      <c r="E995" s="77" t="s">
        <v>1993</v>
      </c>
      <c r="F995" s="77" t="s">
        <v>1994</v>
      </c>
      <c r="G995" s="77" t="s">
        <v>1972</v>
      </c>
      <c r="H995" s="77">
        <v>9653447094</v>
      </c>
      <c r="I995" s="77" t="s">
        <v>92</v>
      </c>
      <c r="J995" s="77">
        <v>130011659153</v>
      </c>
      <c r="K995" s="77">
        <v>1.332</v>
      </c>
      <c r="L995" s="77">
        <v>1.387</v>
      </c>
      <c r="M995" s="77">
        <v>1.376</v>
      </c>
      <c r="N995" s="77">
        <v>4.095</v>
      </c>
      <c r="O995" s="77">
        <v>2.73</v>
      </c>
      <c r="P995" s="77" t="s">
        <v>975</v>
      </c>
      <c r="Q995" s="77" t="s">
        <v>544</v>
      </c>
    </row>
    <row r="996" ht="15" spans="1:17">
      <c r="A996" s="404" t="s">
        <v>38</v>
      </c>
      <c r="B996" s="22">
        <f>SUBTOTAL(3,$C$5:C996)</f>
        <v>992</v>
      </c>
      <c r="C996" s="77" t="s">
        <v>532</v>
      </c>
      <c r="D996" s="77" t="s">
        <v>1972</v>
      </c>
      <c r="E996" s="77" t="s">
        <v>1995</v>
      </c>
      <c r="F996" s="77" t="s">
        <v>1540</v>
      </c>
      <c r="G996" s="77" t="s">
        <v>350</v>
      </c>
      <c r="H996" s="77">
        <v>9814328572</v>
      </c>
      <c r="I996" s="77" t="s">
        <v>92</v>
      </c>
      <c r="J996" s="77">
        <v>130016319948</v>
      </c>
      <c r="K996" s="77">
        <v>1.287</v>
      </c>
      <c r="L996" s="77">
        <v>1.312</v>
      </c>
      <c r="M996" s="77">
        <v>1.325</v>
      </c>
      <c r="N996" s="77">
        <v>3.924</v>
      </c>
      <c r="O996" s="77">
        <v>2.616</v>
      </c>
      <c r="P996" s="77" t="s">
        <v>975</v>
      </c>
      <c r="Q996" s="77" t="s">
        <v>544</v>
      </c>
    </row>
    <row r="997" ht="15" spans="1:17">
      <c r="A997" s="404" t="s">
        <v>38</v>
      </c>
      <c r="B997" s="22">
        <f>SUBTOTAL(3,$C$5:C997)</f>
        <v>993</v>
      </c>
      <c r="C997" s="77" t="s">
        <v>532</v>
      </c>
      <c r="D997" s="77" t="s">
        <v>1957</v>
      </c>
      <c r="E997" s="77" t="s">
        <v>707</v>
      </c>
      <c r="F997" s="77" t="s">
        <v>338</v>
      </c>
      <c r="G997" s="77" t="s">
        <v>1996</v>
      </c>
      <c r="H997" s="77">
        <v>9914339533</v>
      </c>
      <c r="I997" s="77" t="s">
        <v>92</v>
      </c>
      <c r="J997" s="77">
        <v>130011755565</v>
      </c>
      <c r="K997" s="77">
        <v>1.776</v>
      </c>
      <c r="L997" s="77">
        <v>1.516</v>
      </c>
      <c r="M997" s="77">
        <v>1.508</v>
      </c>
      <c r="N997" s="77">
        <v>4.8</v>
      </c>
      <c r="O997" s="77">
        <v>3.2</v>
      </c>
      <c r="P997" s="77" t="s">
        <v>975</v>
      </c>
      <c r="Q997" s="77" t="s">
        <v>544</v>
      </c>
    </row>
    <row r="998" ht="15" spans="1:17">
      <c r="A998" s="404" t="s">
        <v>38</v>
      </c>
      <c r="B998" s="22">
        <f>SUBTOTAL(3,$C$5:C998)</f>
        <v>994</v>
      </c>
      <c r="C998" s="77" t="s">
        <v>532</v>
      </c>
      <c r="D998" s="77" t="s">
        <v>1980</v>
      </c>
      <c r="E998" s="77" t="s">
        <v>95</v>
      </c>
      <c r="F998" s="77" t="s">
        <v>106</v>
      </c>
      <c r="G998" s="77" t="s">
        <v>1997</v>
      </c>
      <c r="H998" s="77">
        <v>9855080169</v>
      </c>
      <c r="I998" s="77" t="s">
        <v>92</v>
      </c>
      <c r="J998" s="77">
        <v>130009804891</v>
      </c>
      <c r="K998" s="77">
        <v>1.4</v>
      </c>
      <c r="L998" s="77">
        <v>1.5</v>
      </c>
      <c r="M998" s="77">
        <v>1.41</v>
      </c>
      <c r="N998" s="77">
        <v>4.31</v>
      </c>
      <c r="O998" s="77">
        <v>2.87333333333333</v>
      </c>
      <c r="P998" s="77" t="s">
        <v>1982</v>
      </c>
      <c r="Q998" s="77" t="s">
        <v>544</v>
      </c>
    </row>
    <row r="999" ht="15" spans="1:17">
      <c r="A999" s="404" t="s">
        <v>38</v>
      </c>
      <c r="B999" s="22">
        <f>SUBTOTAL(3,$C$5:C999)</f>
        <v>995</v>
      </c>
      <c r="C999" s="77" t="s">
        <v>532</v>
      </c>
      <c r="D999" s="77" t="s">
        <v>1998</v>
      </c>
      <c r="E999" s="77" t="s">
        <v>95</v>
      </c>
      <c r="F999" s="77" t="s">
        <v>106</v>
      </c>
      <c r="G999" s="77" t="s">
        <v>1997</v>
      </c>
      <c r="H999" s="77">
        <v>9855080169</v>
      </c>
      <c r="I999" s="77" t="s">
        <v>92</v>
      </c>
      <c r="J999" s="77">
        <v>130009804960</v>
      </c>
      <c r="K999" s="77">
        <v>1.415</v>
      </c>
      <c r="L999" s="77">
        <v>1.4</v>
      </c>
      <c r="M999" s="77">
        <v>1.49</v>
      </c>
      <c r="N999" s="77">
        <v>4.305</v>
      </c>
      <c r="O999" s="77">
        <v>2.87</v>
      </c>
      <c r="P999" s="77" t="s">
        <v>1982</v>
      </c>
      <c r="Q999" s="77" t="s">
        <v>544</v>
      </c>
    </row>
    <row r="1000" ht="15" spans="1:17">
      <c r="A1000" s="404" t="s">
        <v>38</v>
      </c>
      <c r="B1000" s="22">
        <f>SUBTOTAL(3,$C$5:C1000)</f>
        <v>996</v>
      </c>
      <c r="C1000" s="77" t="s">
        <v>953</v>
      </c>
      <c r="D1000" s="77" t="s">
        <v>962</v>
      </c>
      <c r="E1000" s="77" t="s">
        <v>1999</v>
      </c>
      <c r="F1000" s="77" t="s">
        <v>32</v>
      </c>
      <c r="G1000" s="77" t="s">
        <v>1567</v>
      </c>
      <c r="H1000" s="77">
        <v>9592856417</v>
      </c>
      <c r="I1000" s="77" t="s">
        <v>266</v>
      </c>
      <c r="J1000" s="77">
        <v>130017213290</v>
      </c>
      <c r="K1000" s="77">
        <v>6.151</v>
      </c>
      <c r="L1000" s="77">
        <v>6.558</v>
      </c>
      <c r="M1000" s="77">
        <v>6.259</v>
      </c>
      <c r="N1000" s="77">
        <v>18.968</v>
      </c>
      <c r="O1000" s="77">
        <v>12.6453333333333</v>
      </c>
      <c r="P1000" s="77" t="s">
        <v>541</v>
      </c>
      <c r="Q1000" s="77" t="s">
        <v>544</v>
      </c>
    </row>
    <row r="1001" ht="15" spans="1:17">
      <c r="A1001" s="404" t="s">
        <v>38</v>
      </c>
      <c r="B1001" s="22">
        <f>SUBTOTAL(3,$C$5:C1001)</f>
        <v>997</v>
      </c>
      <c r="C1001" s="77" t="s">
        <v>953</v>
      </c>
      <c r="D1001" s="77" t="s">
        <v>966</v>
      </c>
      <c r="E1001" s="77" t="s">
        <v>2000</v>
      </c>
      <c r="F1001" s="77" t="s">
        <v>2001</v>
      </c>
      <c r="G1001" s="77" t="s">
        <v>2002</v>
      </c>
      <c r="H1001" s="77">
        <v>9465296743</v>
      </c>
      <c r="I1001" s="77" t="s">
        <v>102</v>
      </c>
      <c r="J1001" s="77">
        <v>130015499522</v>
      </c>
      <c r="K1001" s="77">
        <v>8.12</v>
      </c>
      <c r="L1001" s="77">
        <v>7.89</v>
      </c>
      <c r="M1001" s="77">
        <v>8.24</v>
      </c>
      <c r="N1001" s="77">
        <v>24.25</v>
      </c>
      <c r="O1001" s="77">
        <v>16.1666666666667</v>
      </c>
      <c r="P1001" s="77" t="s">
        <v>541</v>
      </c>
      <c r="Q1001" s="77" t="s">
        <v>544</v>
      </c>
    </row>
    <row r="1002" ht="15" spans="1:17">
      <c r="A1002" s="404" t="s">
        <v>38</v>
      </c>
      <c r="B1002" s="22">
        <f>SUBTOTAL(3,$C$5:C1002)</f>
        <v>998</v>
      </c>
      <c r="C1002" s="77" t="s">
        <v>953</v>
      </c>
      <c r="D1002" s="77" t="s">
        <v>953</v>
      </c>
      <c r="E1002" s="77" t="s">
        <v>319</v>
      </c>
      <c r="F1002" s="77" t="s">
        <v>2003</v>
      </c>
      <c r="G1002" s="77" t="s">
        <v>2004</v>
      </c>
      <c r="H1002" s="77">
        <v>9815316048</v>
      </c>
      <c r="I1002" s="77" t="s">
        <v>266</v>
      </c>
      <c r="J1002" s="77">
        <v>130015163522</v>
      </c>
      <c r="K1002" s="77">
        <v>6.2</v>
      </c>
      <c r="L1002" s="77">
        <v>6.3</v>
      </c>
      <c r="M1002" s="77">
        <v>6.25</v>
      </c>
      <c r="N1002" s="77">
        <v>18.75</v>
      </c>
      <c r="O1002" s="77">
        <v>12.5</v>
      </c>
      <c r="P1002" s="77" t="s">
        <v>541</v>
      </c>
      <c r="Q1002" s="77" t="s">
        <v>544</v>
      </c>
    </row>
    <row r="1003" ht="15" spans="1:17">
      <c r="A1003" s="404" t="s">
        <v>38</v>
      </c>
      <c r="B1003" s="22">
        <f>SUBTOTAL(3,$C$5:C1003)</f>
        <v>999</v>
      </c>
      <c r="C1003" s="77" t="s">
        <v>953</v>
      </c>
      <c r="D1003" s="77" t="s">
        <v>960</v>
      </c>
      <c r="E1003" s="77" t="s">
        <v>930</v>
      </c>
      <c r="F1003" s="77" t="s">
        <v>1407</v>
      </c>
      <c r="G1003" s="77" t="s">
        <v>2005</v>
      </c>
      <c r="H1003" s="77">
        <v>9878689643</v>
      </c>
      <c r="I1003" s="77" t="s">
        <v>102</v>
      </c>
      <c r="J1003" s="77">
        <v>130012316090</v>
      </c>
      <c r="K1003" s="77">
        <v>6.1</v>
      </c>
      <c r="L1003" s="77">
        <v>6.7</v>
      </c>
      <c r="M1003" s="77">
        <v>6.2</v>
      </c>
      <c r="N1003" s="77">
        <v>19</v>
      </c>
      <c r="O1003" s="77">
        <v>12.6666666666667</v>
      </c>
      <c r="P1003" s="77" t="s">
        <v>541</v>
      </c>
      <c r="Q1003" s="77" t="s">
        <v>544</v>
      </c>
    </row>
    <row r="1004" ht="15" spans="1:17">
      <c r="A1004" s="404" t="s">
        <v>38</v>
      </c>
      <c r="B1004" s="22">
        <f>SUBTOTAL(3,$C$5:C1004)</f>
        <v>1000</v>
      </c>
      <c r="C1004" s="77" t="s">
        <v>953</v>
      </c>
      <c r="D1004" s="77" t="s">
        <v>958</v>
      </c>
      <c r="E1004" s="77" t="s">
        <v>516</v>
      </c>
      <c r="F1004" s="77" t="s">
        <v>121</v>
      </c>
      <c r="G1004" s="77" t="s">
        <v>2006</v>
      </c>
      <c r="H1004" s="77">
        <v>9914330158</v>
      </c>
      <c r="I1004" s="77" t="s">
        <v>321</v>
      </c>
      <c r="J1004" s="77">
        <v>130017097297</v>
      </c>
      <c r="K1004" s="77">
        <v>21.8</v>
      </c>
      <c r="L1004" s="77">
        <v>22.88</v>
      </c>
      <c r="M1004" s="77">
        <v>22.2</v>
      </c>
      <c r="N1004" s="77">
        <v>66.88</v>
      </c>
      <c r="O1004" s="77">
        <v>44.5866666666667</v>
      </c>
      <c r="P1004" s="77" t="s">
        <v>975</v>
      </c>
      <c r="Q1004" s="77" t="s">
        <v>544</v>
      </c>
    </row>
    <row r="1005" ht="15" spans="1:17">
      <c r="A1005" s="404" t="s">
        <v>38</v>
      </c>
      <c r="B1005" s="22">
        <f>SUBTOTAL(3,$C$5:C1005)</f>
        <v>1001</v>
      </c>
      <c r="C1005" s="77" t="s">
        <v>953</v>
      </c>
      <c r="D1005" s="77" t="s">
        <v>958</v>
      </c>
      <c r="E1005" s="77" t="s">
        <v>516</v>
      </c>
      <c r="F1005" s="77" t="s">
        <v>121</v>
      </c>
      <c r="G1005" s="77" t="s">
        <v>2006</v>
      </c>
      <c r="H1005" s="77">
        <v>9914330158</v>
      </c>
      <c r="I1005" s="77" t="s">
        <v>321</v>
      </c>
      <c r="J1005" s="77">
        <v>130017097344</v>
      </c>
      <c r="K1005" s="77">
        <v>21.285</v>
      </c>
      <c r="L1005" s="77">
        <v>21.94</v>
      </c>
      <c r="M1005" s="77">
        <v>21.6</v>
      </c>
      <c r="N1005" s="77">
        <v>64.825</v>
      </c>
      <c r="O1005" s="77">
        <v>43.2166666666667</v>
      </c>
      <c r="P1005" s="77" t="s">
        <v>975</v>
      </c>
      <c r="Q1005" s="77" t="s">
        <v>544</v>
      </c>
    </row>
    <row r="1006" ht="15" spans="1:17">
      <c r="A1006" s="404" t="s">
        <v>38</v>
      </c>
      <c r="B1006" s="22">
        <f>SUBTOTAL(3,$C$5:C1006)</f>
        <v>1002</v>
      </c>
      <c r="C1006" s="77" t="s">
        <v>953</v>
      </c>
      <c r="D1006" s="77" t="s">
        <v>958</v>
      </c>
      <c r="E1006" s="77" t="s">
        <v>44</v>
      </c>
      <c r="F1006" s="77" t="s">
        <v>2007</v>
      </c>
      <c r="G1006" s="77" t="s">
        <v>2008</v>
      </c>
      <c r="H1006" s="77">
        <v>8146836388</v>
      </c>
      <c r="I1006" s="77" t="s">
        <v>2009</v>
      </c>
      <c r="J1006" s="77">
        <v>0</v>
      </c>
      <c r="K1006" s="77">
        <v>1.33</v>
      </c>
      <c r="L1006" s="77">
        <v>1.31</v>
      </c>
      <c r="M1006" s="77">
        <v>1.35</v>
      </c>
      <c r="N1006" s="77">
        <v>3.99</v>
      </c>
      <c r="O1006" s="77">
        <v>2.66</v>
      </c>
      <c r="P1006" s="77" t="s">
        <v>975</v>
      </c>
      <c r="Q1006" s="77" t="s">
        <v>544</v>
      </c>
    </row>
    <row r="1007" ht="15" spans="1:17">
      <c r="A1007" s="404" t="s">
        <v>38</v>
      </c>
      <c r="B1007" s="22">
        <f>SUBTOTAL(3,$C$5:C1007)</f>
        <v>1003</v>
      </c>
      <c r="C1007" s="77" t="s">
        <v>744</v>
      </c>
      <c r="D1007" s="77" t="s">
        <v>745</v>
      </c>
      <c r="E1007" s="77" t="s">
        <v>727</v>
      </c>
      <c r="F1007" s="77" t="s">
        <v>2010</v>
      </c>
      <c r="G1007" s="77" t="s">
        <v>745</v>
      </c>
      <c r="H1007" s="77">
        <v>8194958902</v>
      </c>
      <c r="I1007" s="77" t="s">
        <v>321</v>
      </c>
      <c r="J1007" s="77">
        <v>130010910020</v>
      </c>
      <c r="K1007" s="77">
        <v>18.6</v>
      </c>
      <c r="L1007" s="77">
        <v>22.8</v>
      </c>
      <c r="M1007" s="77">
        <v>22.3</v>
      </c>
      <c r="N1007" s="77">
        <v>63.7</v>
      </c>
      <c r="O1007" s="77">
        <v>42.4666666666667</v>
      </c>
      <c r="P1007" s="77" t="s">
        <v>541</v>
      </c>
      <c r="Q1007" s="77" t="s">
        <v>1961</v>
      </c>
    </row>
    <row r="1008" ht="15" spans="1:17">
      <c r="A1008" s="404" t="s">
        <v>38</v>
      </c>
      <c r="B1008" s="22">
        <f>SUBTOTAL(3,$C$5:C1008)</f>
        <v>1004</v>
      </c>
      <c r="C1008" s="77" t="s">
        <v>744</v>
      </c>
      <c r="D1008" s="77" t="s">
        <v>745</v>
      </c>
      <c r="E1008" s="77" t="s">
        <v>727</v>
      </c>
      <c r="F1008" s="77" t="s">
        <v>2010</v>
      </c>
      <c r="G1008" s="77" t="s">
        <v>745</v>
      </c>
      <c r="H1008" s="77">
        <v>8194958902</v>
      </c>
      <c r="I1008" s="77" t="s">
        <v>321</v>
      </c>
      <c r="J1008" s="77">
        <v>130010910020</v>
      </c>
      <c r="K1008" s="77">
        <v>21.2</v>
      </c>
      <c r="L1008" s="77">
        <v>20.9</v>
      </c>
      <c r="M1008" s="77">
        <v>20.8</v>
      </c>
      <c r="N1008" s="77">
        <v>62.9</v>
      </c>
      <c r="O1008" s="77">
        <v>41.9333333333333</v>
      </c>
      <c r="P1008" s="77" t="s">
        <v>541</v>
      </c>
      <c r="Q1008" s="77" t="s">
        <v>1961</v>
      </c>
    </row>
    <row r="1009" ht="15" spans="1:17">
      <c r="A1009" s="404" t="s">
        <v>38</v>
      </c>
      <c r="B1009" s="22">
        <f>SUBTOTAL(3,$C$5:C1009)</f>
        <v>1005</v>
      </c>
      <c r="C1009" s="77" t="s">
        <v>744</v>
      </c>
      <c r="D1009" s="77" t="s">
        <v>745</v>
      </c>
      <c r="E1009" s="77" t="s">
        <v>516</v>
      </c>
      <c r="F1009" s="77" t="s">
        <v>2011</v>
      </c>
      <c r="G1009" s="77" t="s">
        <v>745</v>
      </c>
      <c r="H1009" s="77">
        <v>9872092179</v>
      </c>
      <c r="I1009" s="77" t="s">
        <v>416</v>
      </c>
      <c r="J1009" s="77">
        <v>130008249133</v>
      </c>
      <c r="K1009" s="77">
        <v>7.2</v>
      </c>
      <c r="L1009" s="77">
        <v>8.21</v>
      </c>
      <c r="M1009" s="77">
        <v>8.96</v>
      </c>
      <c r="N1009" s="77">
        <v>24.37</v>
      </c>
      <c r="O1009" s="77">
        <v>16.2466666666667</v>
      </c>
      <c r="P1009" s="77" t="s">
        <v>541</v>
      </c>
      <c r="Q1009" s="77" t="s">
        <v>544</v>
      </c>
    </row>
    <row r="1010" ht="15" spans="1:17">
      <c r="A1010" s="404" t="s">
        <v>38</v>
      </c>
      <c r="B1010" s="22">
        <f>SUBTOTAL(3,$C$5:C1010)</f>
        <v>1006</v>
      </c>
      <c r="C1010" s="77" t="s">
        <v>744</v>
      </c>
      <c r="D1010" s="77" t="s">
        <v>745</v>
      </c>
      <c r="E1010" s="77" t="s">
        <v>1428</v>
      </c>
      <c r="F1010" s="77" t="s">
        <v>2011</v>
      </c>
      <c r="G1010" s="77" t="s">
        <v>745</v>
      </c>
      <c r="H1010" s="77">
        <v>9914303920</v>
      </c>
      <c r="I1010" s="77" t="s">
        <v>102</v>
      </c>
      <c r="J1010" s="77" t="s">
        <v>2012</v>
      </c>
      <c r="K1010" s="77">
        <v>8</v>
      </c>
      <c r="L1010" s="77">
        <v>8.45</v>
      </c>
      <c r="M1010" s="77">
        <v>8.41</v>
      </c>
      <c r="N1010" s="77">
        <v>24.86</v>
      </c>
      <c r="O1010" s="77">
        <v>16.5733333333333</v>
      </c>
      <c r="P1010" s="77" t="s">
        <v>541</v>
      </c>
      <c r="Q1010" s="77" t="s">
        <v>544</v>
      </c>
    </row>
    <row r="1011" ht="15" spans="1:17">
      <c r="A1011" s="404" t="s">
        <v>38</v>
      </c>
      <c r="B1011" s="22">
        <f>SUBTOTAL(3,$C$5:C1011)</f>
        <v>1007</v>
      </c>
      <c r="C1011" s="77" t="s">
        <v>744</v>
      </c>
      <c r="D1011" s="77" t="s">
        <v>745</v>
      </c>
      <c r="E1011" s="77" t="s">
        <v>2013</v>
      </c>
      <c r="F1011" s="77" t="s">
        <v>2014</v>
      </c>
      <c r="G1011" s="77" t="s">
        <v>745</v>
      </c>
      <c r="H1011" s="77">
        <v>7743090020</v>
      </c>
      <c r="I1011" s="77" t="s">
        <v>2009</v>
      </c>
      <c r="J1011" s="77">
        <v>130010909798</v>
      </c>
      <c r="K1011" s="77">
        <v>1.4</v>
      </c>
      <c r="L1011" s="77">
        <v>1.35</v>
      </c>
      <c r="M1011" s="77">
        <v>1.34</v>
      </c>
      <c r="N1011" s="77">
        <v>4.09</v>
      </c>
      <c r="O1011" s="77">
        <v>2.72666666666667</v>
      </c>
      <c r="P1011" s="77" t="s">
        <v>2015</v>
      </c>
      <c r="Q1011" s="77" t="s">
        <v>544</v>
      </c>
    </row>
    <row r="1012" ht="15" spans="1:17">
      <c r="A1012" s="404" t="s">
        <v>38</v>
      </c>
      <c r="B1012" s="22">
        <f>SUBTOTAL(3,$C$5:C1012)</f>
        <v>1008</v>
      </c>
      <c r="C1012" s="77" t="s">
        <v>744</v>
      </c>
      <c r="D1012" s="77" t="s">
        <v>745</v>
      </c>
      <c r="E1012" s="77" t="s">
        <v>2016</v>
      </c>
      <c r="F1012" s="77" t="s">
        <v>2017</v>
      </c>
      <c r="G1012" s="77" t="s">
        <v>745</v>
      </c>
      <c r="H1012" s="77">
        <v>8196087544</v>
      </c>
      <c r="I1012" s="77" t="s">
        <v>2009</v>
      </c>
      <c r="J1012" s="77">
        <v>130010909867</v>
      </c>
      <c r="K1012" s="77">
        <v>1.4</v>
      </c>
      <c r="L1012" s="77">
        <v>1.35</v>
      </c>
      <c r="M1012" s="77">
        <v>1.34</v>
      </c>
      <c r="N1012" s="77">
        <v>4.09</v>
      </c>
      <c r="O1012" s="77">
        <v>2.72666666666667</v>
      </c>
      <c r="P1012" s="77" t="s">
        <v>2015</v>
      </c>
      <c r="Q1012" s="77" t="s">
        <v>544</v>
      </c>
    </row>
    <row r="1013" ht="15" spans="1:17">
      <c r="A1013" s="404" t="s">
        <v>38</v>
      </c>
      <c r="B1013" s="22">
        <f>SUBTOTAL(3,$C$5:C1013)</f>
        <v>1009</v>
      </c>
      <c r="C1013" s="77" t="s">
        <v>744</v>
      </c>
      <c r="D1013" s="77" t="s">
        <v>745</v>
      </c>
      <c r="E1013" s="77" t="s">
        <v>2018</v>
      </c>
      <c r="F1013" s="77" t="s">
        <v>2019</v>
      </c>
      <c r="G1013" s="77" t="s">
        <v>745</v>
      </c>
      <c r="H1013" s="77">
        <v>9878810072</v>
      </c>
      <c r="I1013" s="77" t="s">
        <v>2009</v>
      </c>
      <c r="J1013" s="77">
        <v>130010909868</v>
      </c>
      <c r="K1013" s="77">
        <v>1</v>
      </c>
      <c r="L1013" s="77">
        <v>0.8</v>
      </c>
      <c r="M1013" s="77">
        <v>1</v>
      </c>
      <c r="N1013" s="77">
        <v>2.8</v>
      </c>
      <c r="O1013" s="77">
        <v>1.86666666666667</v>
      </c>
      <c r="P1013" s="77" t="s">
        <v>2015</v>
      </c>
      <c r="Q1013" s="77" t="s">
        <v>544</v>
      </c>
    </row>
    <row r="1014" ht="15" spans="1:17">
      <c r="A1014" s="404" t="s">
        <v>38</v>
      </c>
      <c r="B1014" s="22">
        <f>SUBTOTAL(3,$C$5:C1014)</f>
        <v>1010</v>
      </c>
      <c r="C1014" s="77" t="s">
        <v>744</v>
      </c>
      <c r="D1014" s="77" t="s">
        <v>744</v>
      </c>
      <c r="E1014" s="77" t="s">
        <v>2020</v>
      </c>
      <c r="F1014" s="77" t="s">
        <v>635</v>
      </c>
      <c r="G1014" s="77" t="s">
        <v>2021</v>
      </c>
      <c r="H1014" s="77">
        <v>9463124067</v>
      </c>
      <c r="I1014" s="77" t="s">
        <v>321</v>
      </c>
      <c r="J1014" s="77">
        <v>190014495530</v>
      </c>
      <c r="K1014" s="77">
        <v>21.5</v>
      </c>
      <c r="L1014" s="77">
        <v>20.5</v>
      </c>
      <c r="M1014" s="77">
        <v>21.5</v>
      </c>
      <c r="N1014" s="77">
        <v>63.5</v>
      </c>
      <c r="O1014" s="77">
        <v>42.3333333333333</v>
      </c>
      <c r="P1014" s="77" t="s">
        <v>541</v>
      </c>
      <c r="Q1014" s="77" t="s">
        <v>544</v>
      </c>
    </row>
    <row r="1015" ht="15" spans="1:17">
      <c r="A1015" s="404" t="s">
        <v>38</v>
      </c>
      <c r="B1015" s="22">
        <f>SUBTOTAL(3,$C$5:C1015)</f>
        <v>1011</v>
      </c>
      <c r="C1015" s="77" t="s">
        <v>744</v>
      </c>
      <c r="D1015" s="77" t="s">
        <v>744</v>
      </c>
      <c r="E1015" s="77" t="s">
        <v>2020</v>
      </c>
      <c r="F1015" s="77" t="s">
        <v>635</v>
      </c>
      <c r="G1015" s="77" t="s">
        <v>2021</v>
      </c>
      <c r="H1015" s="77">
        <v>9463124067</v>
      </c>
      <c r="I1015" s="77" t="s">
        <v>881</v>
      </c>
      <c r="J1015" s="77">
        <v>130006477571</v>
      </c>
      <c r="K1015" s="77">
        <v>8.62</v>
      </c>
      <c r="L1015" s="77">
        <v>9.31</v>
      </c>
      <c r="M1015" s="77">
        <v>9.2</v>
      </c>
      <c r="N1015" s="77">
        <v>27.13</v>
      </c>
      <c r="O1015" s="77">
        <v>18.0866666666667</v>
      </c>
      <c r="P1015" s="77" t="s">
        <v>541</v>
      </c>
      <c r="Q1015" s="77" t="s">
        <v>544</v>
      </c>
    </row>
    <row r="1016" ht="15" spans="1:17">
      <c r="A1016" s="404" t="s">
        <v>38</v>
      </c>
      <c r="B1016" s="22">
        <f>SUBTOTAL(3,$C$5:C1016)</f>
        <v>1012</v>
      </c>
      <c r="C1016" s="77" t="s">
        <v>744</v>
      </c>
      <c r="D1016" s="77" t="s">
        <v>744</v>
      </c>
      <c r="E1016" s="77" t="s">
        <v>2020</v>
      </c>
      <c r="F1016" s="77" t="s">
        <v>635</v>
      </c>
      <c r="G1016" s="77" t="s">
        <v>2021</v>
      </c>
      <c r="H1016" s="77">
        <v>9463124068</v>
      </c>
      <c r="I1016" s="77" t="s">
        <v>416</v>
      </c>
      <c r="J1016" s="77">
        <v>130001760100</v>
      </c>
      <c r="K1016" s="77">
        <v>9.64</v>
      </c>
      <c r="L1016" s="77">
        <v>8.34</v>
      </c>
      <c r="M1016" s="77">
        <v>9.1</v>
      </c>
      <c r="N1016" s="77">
        <v>27.08</v>
      </c>
      <c r="O1016" s="77">
        <v>18.0533333333333</v>
      </c>
      <c r="P1016" s="77" t="s">
        <v>541</v>
      </c>
      <c r="Q1016" s="77" t="s">
        <v>544</v>
      </c>
    </row>
    <row r="1017" ht="15" spans="1:17">
      <c r="A1017" s="404" t="s">
        <v>38</v>
      </c>
      <c r="B1017" s="22">
        <f>SUBTOTAL(3,$C$5:C1017)</f>
        <v>1013</v>
      </c>
      <c r="C1017" s="77" t="s">
        <v>744</v>
      </c>
      <c r="D1017" s="77" t="s">
        <v>744</v>
      </c>
      <c r="E1017" s="77" t="s">
        <v>308</v>
      </c>
      <c r="F1017" s="77" t="s">
        <v>2022</v>
      </c>
      <c r="G1017" s="77" t="s">
        <v>2023</v>
      </c>
      <c r="H1017" s="77">
        <v>9988375156</v>
      </c>
      <c r="I1017" s="77" t="s">
        <v>377</v>
      </c>
      <c r="J1017" s="77">
        <v>190188708992</v>
      </c>
      <c r="K1017" s="77">
        <v>16.3</v>
      </c>
      <c r="L1017" s="77">
        <v>17.3</v>
      </c>
      <c r="M1017" s="77">
        <v>17.3</v>
      </c>
      <c r="N1017" s="77">
        <v>50.9</v>
      </c>
      <c r="O1017" s="77">
        <v>33.9333333333333</v>
      </c>
      <c r="P1017" s="77" t="s">
        <v>2015</v>
      </c>
      <c r="Q1017" s="77" t="s">
        <v>544</v>
      </c>
    </row>
    <row r="1018" ht="15" spans="1:17">
      <c r="A1018" s="404" t="s">
        <v>38</v>
      </c>
      <c r="B1018" s="22">
        <f>SUBTOTAL(3,$C$5:C1018)</f>
        <v>1014</v>
      </c>
      <c r="C1018" s="77" t="s">
        <v>744</v>
      </c>
      <c r="D1018" s="77" t="s">
        <v>770</v>
      </c>
      <c r="E1018" s="77" t="s">
        <v>600</v>
      </c>
      <c r="F1018" s="77" t="s">
        <v>311</v>
      </c>
      <c r="G1018" s="77" t="s">
        <v>2024</v>
      </c>
      <c r="H1018" s="77">
        <v>9876101981</v>
      </c>
      <c r="I1018" s="77" t="s">
        <v>881</v>
      </c>
      <c r="J1018" s="77">
        <v>130004834710</v>
      </c>
      <c r="K1018" s="77">
        <v>14.3</v>
      </c>
      <c r="L1018" s="77">
        <v>17.8</v>
      </c>
      <c r="M1018" s="77">
        <v>15.1</v>
      </c>
      <c r="N1018" s="77">
        <v>47.2</v>
      </c>
      <c r="O1018" s="77">
        <v>31.4666666666667</v>
      </c>
      <c r="P1018" s="77" t="s">
        <v>541</v>
      </c>
      <c r="Q1018" s="77" t="s">
        <v>1961</v>
      </c>
    </row>
    <row r="1019" ht="15" spans="1:17">
      <c r="A1019" s="404" t="s">
        <v>38</v>
      </c>
      <c r="B1019" s="22">
        <f>SUBTOTAL(3,$C$5:C1019)</f>
        <v>1015</v>
      </c>
      <c r="C1019" s="77" t="s">
        <v>744</v>
      </c>
      <c r="D1019" s="77" t="s">
        <v>770</v>
      </c>
      <c r="E1019" s="77" t="s">
        <v>600</v>
      </c>
      <c r="F1019" s="77" t="s">
        <v>311</v>
      </c>
      <c r="G1019" s="77" t="s">
        <v>2024</v>
      </c>
      <c r="H1019" s="77">
        <v>9876101981</v>
      </c>
      <c r="I1019" s="77" t="s">
        <v>881</v>
      </c>
      <c r="J1019" s="77">
        <v>190014495494</v>
      </c>
      <c r="K1019" s="77">
        <v>13.3</v>
      </c>
      <c r="L1019" s="77">
        <v>17.9</v>
      </c>
      <c r="M1019" s="77">
        <v>17.5</v>
      </c>
      <c r="N1019" s="77">
        <v>48.7</v>
      </c>
      <c r="O1019" s="77">
        <v>32.4666666666667</v>
      </c>
      <c r="P1019" s="77" t="s">
        <v>541</v>
      </c>
      <c r="Q1019" s="77" t="s">
        <v>1961</v>
      </c>
    </row>
    <row r="1020" ht="15" spans="1:17">
      <c r="A1020" s="404" t="s">
        <v>38</v>
      </c>
      <c r="B1020" s="22">
        <f>SUBTOTAL(3,$C$5:C1020)</f>
        <v>1016</v>
      </c>
      <c r="C1020" s="77" t="s">
        <v>744</v>
      </c>
      <c r="D1020" s="77" t="s">
        <v>770</v>
      </c>
      <c r="E1020" s="77" t="s">
        <v>2025</v>
      </c>
      <c r="F1020" s="77" t="s">
        <v>107</v>
      </c>
      <c r="G1020" s="77" t="s">
        <v>2024</v>
      </c>
      <c r="H1020" s="77">
        <v>9876498798</v>
      </c>
      <c r="I1020" s="77" t="s">
        <v>321</v>
      </c>
      <c r="J1020" s="77">
        <v>130011269521</v>
      </c>
      <c r="K1020" s="77">
        <v>14.4</v>
      </c>
      <c r="L1020" s="77">
        <v>16.8</v>
      </c>
      <c r="M1020" s="77">
        <v>23.9</v>
      </c>
      <c r="N1020" s="77">
        <v>55.1</v>
      </c>
      <c r="O1020" s="77">
        <v>36.7333333333333</v>
      </c>
      <c r="P1020" s="77" t="s">
        <v>541</v>
      </c>
      <c r="Q1020" s="77" t="s">
        <v>1961</v>
      </c>
    </row>
    <row r="1021" ht="15" spans="1:17">
      <c r="A1021" s="404" t="s">
        <v>38</v>
      </c>
      <c r="B1021" s="22">
        <f>SUBTOTAL(3,$C$5:C1021)</f>
        <v>1017</v>
      </c>
      <c r="C1021" s="77" t="s">
        <v>744</v>
      </c>
      <c r="D1021" s="77" t="s">
        <v>770</v>
      </c>
      <c r="E1021" s="77" t="s">
        <v>2025</v>
      </c>
      <c r="F1021" s="77" t="s">
        <v>107</v>
      </c>
      <c r="G1021" s="77" t="s">
        <v>2024</v>
      </c>
      <c r="H1021" s="77">
        <v>9876498798</v>
      </c>
      <c r="I1021" s="77" t="s">
        <v>321</v>
      </c>
      <c r="J1021" s="77">
        <v>190188616301</v>
      </c>
      <c r="K1021" s="77">
        <v>12.8</v>
      </c>
      <c r="L1021" s="77">
        <v>11.3</v>
      </c>
      <c r="M1021" s="77">
        <v>17.5</v>
      </c>
      <c r="N1021" s="77">
        <v>41.6</v>
      </c>
      <c r="O1021" s="77">
        <v>27.7333333333333</v>
      </c>
      <c r="P1021" s="77" t="s">
        <v>541</v>
      </c>
      <c r="Q1021" s="77" t="s">
        <v>1961</v>
      </c>
    </row>
    <row r="1022" ht="15" spans="1:17">
      <c r="A1022" s="404" t="s">
        <v>38</v>
      </c>
      <c r="B1022" s="22">
        <f>SUBTOTAL(3,$C$5:C1022)</f>
        <v>1018</v>
      </c>
      <c r="C1022" s="77" t="s">
        <v>744</v>
      </c>
      <c r="D1022" s="77" t="s">
        <v>770</v>
      </c>
      <c r="E1022" s="77" t="s">
        <v>930</v>
      </c>
      <c r="F1022" s="77" t="s">
        <v>308</v>
      </c>
      <c r="G1022" s="77" t="s">
        <v>2026</v>
      </c>
      <c r="H1022" s="77">
        <v>9872023774</v>
      </c>
      <c r="I1022" s="77" t="s">
        <v>102</v>
      </c>
      <c r="J1022" s="77">
        <v>130010918972</v>
      </c>
      <c r="K1022" s="77">
        <v>8.35</v>
      </c>
      <c r="L1022" s="77">
        <v>9.1</v>
      </c>
      <c r="M1022" s="77">
        <v>9.3</v>
      </c>
      <c r="N1022" s="77">
        <v>26.75</v>
      </c>
      <c r="O1022" s="77">
        <v>17.8333333333333</v>
      </c>
      <c r="P1022" s="77" t="s">
        <v>541</v>
      </c>
      <c r="Q1022" s="77" t="s">
        <v>544</v>
      </c>
    </row>
    <row r="1023" ht="15" spans="1:17">
      <c r="A1023" s="404" t="s">
        <v>38</v>
      </c>
      <c r="B1023" s="22">
        <f>SUBTOTAL(3,$C$5:C1023)</f>
        <v>1019</v>
      </c>
      <c r="C1023" s="77" t="s">
        <v>1481</v>
      </c>
      <c r="D1023" s="77" t="s">
        <v>1481</v>
      </c>
      <c r="E1023" s="77" t="s">
        <v>1717</v>
      </c>
      <c r="F1023" s="77" t="s">
        <v>2027</v>
      </c>
      <c r="G1023" s="77" t="s">
        <v>2028</v>
      </c>
      <c r="H1023" s="77">
        <v>6280642229</v>
      </c>
      <c r="I1023" s="77" t="s">
        <v>102</v>
      </c>
      <c r="J1023" s="77">
        <v>3841110</v>
      </c>
      <c r="K1023" s="77">
        <v>4.34</v>
      </c>
      <c r="L1023" s="77">
        <v>4.35</v>
      </c>
      <c r="M1023" s="77">
        <v>4.35</v>
      </c>
      <c r="N1023" s="77">
        <v>13.04</v>
      </c>
      <c r="O1023" s="77">
        <v>8.69333333333333</v>
      </c>
      <c r="P1023" s="77" t="s">
        <v>25</v>
      </c>
      <c r="Q1023" s="77" t="s">
        <v>544</v>
      </c>
    </row>
    <row r="1024" ht="15" spans="1:17">
      <c r="A1024" s="404" t="s">
        <v>38</v>
      </c>
      <c r="B1024" s="22">
        <f>SUBTOTAL(3,$C$5:C1024)</f>
        <v>1020</v>
      </c>
      <c r="C1024" s="77" t="s">
        <v>1481</v>
      </c>
      <c r="D1024" s="77" t="s">
        <v>1488</v>
      </c>
      <c r="E1024" s="77" t="s">
        <v>121</v>
      </c>
      <c r="F1024" s="77" t="s">
        <v>2001</v>
      </c>
      <c r="G1024" s="77" t="s">
        <v>2029</v>
      </c>
      <c r="H1024" s="77">
        <v>9478696133</v>
      </c>
      <c r="I1024" s="77" t="s">
        <v>102</v>
      </c>
      <c r="J1024" s="77">
        <v>186872</v>
      </c>
      <c r="K1024" s="77">
        <v>8.67</v>
      </c>
      <c r="L1024" s="77">
        <v>8.865</v>
      </c>
      <c r="M1024" s="77">
        <v>8.4</v>
      </c>
      <c r="N1024" s="77">
        <v>25.935</v>
      </c>
      <c r="O1024" s="77">
        <v>17.29</v>
      </c>
      <c r="P1024" s="77" t="s">
        <v>25</v>
      </c>
      <c r="Q1024" s="77" t="s">
        <v>544</v>
      </c>
    </row>
    <row r="1025" ht="15" spans="1:17">
      <c r="A1025" s="404" t="s">
        <v>38</v>
      </c>
      <c r="B1025" s="22">
        <f>SUBTOTAL(3,$C$5:C1025)</f>
        <v>1021</v>
      </c>
      <c r="C1025" s="77" t="s">
        <v>1481</v>
      </c>
      <c r="D1025" s="77" t="s">
        <v>1502</v>
      </c>
      <c r="E1025" s="77" t="s">
        <v>403</v>
      </c>
      <c r="F1025" s="77" t="s">
        <v>2030</v>
      </c>
      <c r="G1025" s="77" t="s">
        <v>2031</v>
      </c>
      <c r="H1025" s="77">
        <v>9872935252</v>
      </c>
      <c r="I1025" s="77" t="s">
        <v>102</v>
      </c>
      <c r="J1025" s="77">
        <v>171752</v>
      </c>
      <c r="K1025" s="77">
        <v>6.54</v>
      </c>
      <c r="L1025" s="77">
        <v>6.3</v>
      </c>
      <c r="M1025" s="77">
        <v>6.4</v>
      </c>
      <c r="N1025" s="77">
        <v>19.24</v>
      </c>
      <c r="O1025" s="77">
        <v>12.8266666666667</v>
      </c>
      <c r="P1025" s="77" t="s">
        <v>25</v>
      </c>
      <c r="Q1025" s="77" t="s">
        <v>544</v>
      </c>
    </row>
    <row r="1026" ht="15" spans="1:17">
      <c r="A1026" s="404" t="s">
        <v>38</v>
      </c>
      <c r="B1026" s="22">
        <f>SUBTOTAL(3,$C$5:C1026)</f>
        <v>1022</v>
      </c>
      <c r="C1026" s="77" t="s">
        <v>1481</v>
      </c>
      <c r="D1026" s="77" t="s">
        <v>1502</v>
      </c>
      <c r="E1026" s="77" t="s">
        <v>619</v>
      </c>
      <c r="F1026" s="77" t="s">
        <v>584</v>
      </c>
      <c r="G1026" s="77" t="s">
        <v>2031</v>
      </c>
      <c r="H1026" s="77">
        <v>6280440483</v>
      </c>
      <c r="I1026" s="77" t="s">
        <v>102</v>
      </c>
      <c r="J1026" s="77">
        <v>171615</v>
      </c>
      <c r="K1026" s="77">
        <v>5.82</v>
      </c>
      <c r="L1026" s="77">
        <v>5.6</v>
      </c>
      <c r="M1026" s="77">
        <v>5.86</v>
      </c>
      <c r="N1026" s="77">
        <v>17.28</v>
      </c>
      <c r="O1026" s="77">
        <v>11.52</v>
      </c>
      <c r="P1026" s="77" t="s">
        <v>25</v>
      </c>
      <c r="Q1026" s="77" t="s">
        <v>544</v>
      </c>
    </row>
    <row r="1027" ht="15" spans="1:17">
      <c r="A1027" s="404" t="s">
        <v>38</v>
      </c>
      <c r="B1027" s="22">
        <f>SUBTOTAL(3,$C$5:C1027)</f>
        <v>1023</v>
      </c>
      <c r="C1027" s="77" t="s">
        <v>1481</v>
      </c>
      <c r="D1027" s="77" t="s">
        <v>1502</v>
      </c>
      <c r="E1027" s="77" t="s">
        <v>1566</v>
      </c>
      <c r="F1027" s="77" t="s">
        <v>253</v>
      </c>
      <c r="G1027" s="77" t="s">
        <v>2031</v>
      </c>
      <c r="H1027" s="77">
        <v>9417715202</v>
      </c>
      <c r="I1027" s="77" t="s">
        <v>102</v>
      </c>
      <c r="J1027" s="77">
        <v>171557</v>
      </c>
      <c r="K1027" s="77">
        <v>7.48</v>
      </c>
      <c r="L1027" s="77">
        <v>7.4</v>
      </c>
      <c r="M1027" s="77">
        <v>8.22</v>
      </c>
      <c r="N1027" s="77">
        <v>23.1</v>
      </c>
      <c r="O1027" s="77">
        <v>15.4</v>
      </c>
      <c r="P1027" s="77" t="s">
        <v>25</v>
      </c>
      <c r="Q1027" s="77" t="s">
        <v>544</v>
      </c>
    </row>
    <row r="1028" ht="15" spans="1:17">
      <c r="A1028" s="404" t="s">
        <v>38</v>
      </c>
      <c r="B1028" s="22">
        <f>SUBTOTAL(3,$C$5:C1028)</f>
        <v>1024</v>
      </c>
      <c r="C1028" s="77" t="s">
        <v>1481</v>
      </c>
      <c r="D1028" s="77" t="s">
        <v>731</v>
      </c>
      <c r="E1028" s="77" t="s">
        <v>2032</v>
      </c>
      <c r="F1028" s="77" t="s">
        <v>2033</v>
      </c>
      <c r="G1028" s="77" t="s">
        <v>2034</v>
      </c>
      <c r="H1028" s="77">
        <v>9876008369</v>
      </c>
      <c r="I1028" s="77" t="s">
        <v>527</v>
      </c>
      <c r="J1028" s="77">
        <v>572601</v>
      </c>
      <c r="K1028" s="77">
        <v>19.5</v>
      </c>
      <c r="L1028" s="77">
        <v>21.6</v>
      </c>
      <c r="M1028" s="77">
        <v>20.4</v>
      </c>
      <c r="N1028" s="77">
        <v>61.5</v>
      </c>
      <c r="O1028" s="77">
        <v>41</v>
      </c>
      <c r="P1028" s="77" t="s">
        <v>25</v>
      </c>
      <c r="Q1028" s="77" t="s">
        <v>1731</v>
      </c>
    </row>
    <row r="1029" ht="15" spans="1:17">
      <c r="A1029" s="404" t="s">
        <v>38</v>
      </c>
      <c r="B1029" s="22">
        <f>SUBTOTAL(3,$C$5:C1029)</f>
        <v>1025</v>
      </c>
      <c r="C1029" s="77" t="s">
        <v>1481</v>
      </c>
      <c r="D1029" s="77" t="s">
        <v>731</v>
      </c>
      <c r="E1029" s="77" t="s">
        <v>2035</v>
      </c>
      <c r="F1029" s="77" t="s">
        <v>2036</v>
      </c>
      <c r="G1029" s="77" t="s">
        <v>2034</v>
      </c>
      <c r="H1029" s="77">
        <v>9915193382</v>
      </c>
      <c r="I1029" s="77" t="s">
        <v>527</v>
      </c>
      <c r="J1029" s="77">
        <v>572645</v>
      </c>
      <c r="K1029" s="77">
        <v>19.8</v>
      </c>
      <c r="L1029" s="77">
        <v>21.8</v>
      </c>
      <c r="M1029" s="77">
        <v>20.2</v>
      </c>
      <c r="N1029" s="77">
        <v>61.8</v>
      </c>
      <c r="O1029" s="77">
        <v>41.2</v>
      </c>
      <c r="P1029" s="77" t="s">
        <v>25</v>
      </c>
      <c r="Q1029" s="77" t="s">
        <v>1731</v>
      </c>
    </row>
    <row r="1030" ht="15" spans="1:17">
      <c r="A1030" s="404" t="s">
        <v>38</v>
      </c>
      <c r="B1030" s="22">
        <f>SUBTOTAL(3,$C$5:C1030)</f>
        <v>1026</v>
      </c>
      <c r="C1030" s="77" t="s">
        <v>1481</v>
      </c>
      <c r="D1030" s="77" t="s">
        <v>731</v>
      </c>
      <c r="E1030" s="77" t="s">
        <v>2032</v>
      </c>
      <c r="F1030" s="77" t="s">
        <v>2033</v>
      </c>
      <c r="G1030" s="77" t="s">
        <v>2034</v>
      </c>
      <c r="H1030" s="77">
        <v>9876008369</v>
      </c>
      <c r="I1030" s="77" t="s">
        <v>527</v>
      </c>
      <c r="J1030" s="77">
        <v>572758</v>
      </c>
      <c r="K1030" s="77">
        <v>20.6</v>
      </c>
      <c r="L1030" s="77">
        <v>22</v>
      </c>
      <c r="M1030" s="77">
        <v>19.8</v>
      </c>
      <c r="N1030" s="77">
        <v>62.4</v>
      </c>
      <c r="O1030" s="77">
        <v>41.6</v>
      </c>
      <c r="P1030" s="77" t="s">
        <v>25</v>
      </c>
      <c r="Q1030" s="77" t="s">
        <v>1731</v>
      </c>
    </row>
    <row r="1031" ht="15" spans="1:17">
      <c r="A1031" s="404" t="s">
        <v>38</v>
      </c>
      <c r="B1031" s="22">
        <f>SUBTOTAL(3,$C$5:C1031)</f>
        <v>1027</v>
      </c>
      <c r="C1031" s="77" t="s">
        <v>1481</v>
      </c>
      <c r="D1031" s="77" t="s">
        <v>731</v>
      </c>
      <c r="E1031" s="77" t="s">
        <v>2035</v>
      </c>
      <c r="F1031" s="77" t="s">
        <v>2036</v>
      </c>
      <c r="G1031" s="77" t="s">
        <v>2034</v>
      </c>
      <c r="H1031" s="77">
        <v>9915193385</v>
      </c>
      <c r="I1031" s="77" t="s">
        <v>527</v>
      </c>
      <c r="J1031" s="77">
        <v>572634</v>
      </c>
      <c r="K1031" s="77">
        <v>21</v>
      </c>
      <c r="L1031" s="77">
        <v>22.9</v>
      </c>
      <c r="M1031" s="77">
        <v>11.4</v>
      </c>
      <c r="N1031" s="77">
        <v>55.3</v>
      </c>
      <c r="O1031" s="77">
        <v>36.8666666666667</v>
      </c>
      <c r="P1031" s="77" t="s">
        <v>25</v>
      </c>
      <c r="Q1031" s="77" t="s">
        <v>1731</v>
      </c>
    </row>
    <row r="1032" ht="15" spans="1:17">
      <c r="A1032" s="404" t="s">
        <v>38</v>
      </c>
      <c r="B1032" s="22">
        <f>SUBTOTAL(3,$C$5:C1032)</f>
        <v>1028</v>
      </c>
      <c r="C1032" s="77" t="s">
        <v>835</v>
      </c>
      <c r="D1032" s="77" t="s">
        <v>1400</v>
      </c>
      <c r="E1032" s="77" t="s">
        <v>238</v>
      </c>
      <c r="F1032" s="77" t="s">
        <v>2037</v>
      </c>
      <c r="G1032" s="77" t="s">
        <v>2038</v>
      </c>
      <c r="H1032" s="77">
        <v>8360950013</v>
      </c>
      <c r="I1032" s="77" t="s">
        <v>2039</v>
      </c>
      <c r="J1032" s="77">
        <v>130015140000</v>
      </c>
      <c r="K1032" s="77">
        <v>7.55</v>
      </c>
      <c r="L1032" s="77">
        <v>7.7</v>
      </c>
      <c r="M1032" s="77">
        <v>7.4</v>
      </c>
      <c r="N1032" s="77">
        <v>22.65</v>
      </c>
      <c r="O1032" s="77">
        <v>15.1</v>
      </c>
      <c r="P1032" s="77" t="s">
        <v>2040</v>
      </c>
      <c r="Q1032" s="77" t="s">
        <v>133</v>
      </c>
    </row>
    <row r="1033" ht="15" spans="1:17">
      <c r="A1033" s="404" t="s">
        <v>38</v>
      </c>
      <c r="B1033" s="22">
        <f>SUBTOTAL(3,$C$5:C1033)</f>
        <v>1029</v>
      </c>
      <c r="C1033" s="77" t="s">
        <v>835</v>
      </c>
      <c r="D1033" s="77" t="s">
        <v>835</v>
      </c>
      <c r="E1033" s="77" t="s">
        <v>2041</v>
      </c>
      <c r="F1033" s="77" t="s">
        <v>2042</v>
      </c>
      <c r="G1033" s="77" t="s">
        <v>2043</v>
      </c>
      <c r="H1033" s="77">
        <v>7517403217</v>
      </c>
      <c r="I1033" s="77" t="s">
        <v>244</v>
      </c>
      <c r="J1033" s="77">
        <v>130012372422</v>
      </c>
      <c r="K1033" s="77">
        <v>8.6</v>
      </c>
      <c r="L1033" s="77">
        <v>8.1</v>
      </c>
      <c r="M1033" s="77">
        <v>8.288</v>
      </c>
      <c r="N1033" s="77">
        <v>24.988</v>
      </c>
      <c r="O1033" s="77">
        <v>16.6586666666667</v>
      </c>
      <c r="P1033" s="77" t="s">
        <v>2044</v>
      </c>
      <c r="Q1033" s="77" t="s">
        <v>133</v>
      </c>
    </row>
    <row r="1034" ht="15" spans="1:17">
      <c r="A1034" s="404" t="s">
        <v>38</v>
      </c>
      <c r="B1034" s="22">
        <f>SUBTOTAL(3,$C$5:C1034)</f>
        <v>1030</v>
      </c>
      <c r="C1034" s="77" t="s">
        <v>835</v>
      </c>
      <c r="D1034" s="77" t="s">
        <v>835</v>
      </c>
      <c r="E1034" s="77" t="s">
        <v>215</v>
      </c>
      <c r="F1034" s="77" t="s">
        <v>2045</v>
      </c>
      <c r="G1034" s="77" t="s">
        <v>2043</v>
      </c>
      <c r="H1034" s="77">
        <v>9779370808</v>
      </c>
      <c r="I1034" s="77" t="s">
        <v>1399</v>
      </c>
      <c r="J1034" s="77">
        <v>130012372626</v>
      </c>
      <c r="K1034" s="77">
        <v>0.938</v>
      </c>
      <c r="L1034" s="77">
        <v>0.794</v>
      </c>
      <c r="M1034" s="77">
        <v>0.832</v>
      </c>
      <c r="N1034" s="77">
        <v>2.564</v>
      </c>
      <c r="O1034" s="77">
        <v>1.70933333333333</v>
      </c>
      <c r="P1034" s="77" t="s">
        <v>2044</v>
      </c>
      <c r="Q1034" s="77" t="s">
        <v>133</v>
      </c>
    </row>
    <row r="1035" ht="15" spans="1:17">
      <c r="A1035" s="404" t="s">
        <v>38</v>
      </c>
      <c r="B1035" s="22">
        <f>SUBTOTAL(3,$C$5:C1035)</f>
        <v>1031</v>
      </c>
      <c r="C1035" s="77" t="s">
        <v>835</v>
      </c>
      <c r="D1035" s="77" t="s">
        <v>835</v>
      </c>
      <c r="E1035" s="77" t="s">
        <v>2046</v>
      </c>
      <c r="F1035" s="77" t="s">
        <v>215</v>
      </c>
      <c r="G1035" s="77" t="s">
        <v>2043</v>
      </c>
      <c r="H1035" s="77">
        <v>9779370808</v>
      </c>
      <c r="I1035" s="77" t="s">
        <v>1399</v>
      </c>
      <c r="J1035" s="77">
        <v>130012372592</v>
      </c>
      <c r="K1035" s="77">
        <v>1.5</v>
      </c>
      <c r="L1035" s="77">
        <v>1.752</v>
      </c>
      <c r="M1035" s="77">
        <v>1.576</v>
      </c>
      <c r="N1035" s="77">
        <v>4.828</v>
      </c>
      <c r="O1035" s="77">
        <v>3.21866666666667</v>
      </c>
      <c r="P1035" s="77" t="s">
        <v>2044</v>
      </c>
      <c r="Q1035" s="77" t="s">
        <v>133</v>
      </c>
    </row>
    <row r="1036" ht="15" spans="1:17">
      <c r="A1036" s="404" t="s">
        <v>38</v>
      </c>
      <c r="B1036" s="22">
        <f>SUBTOTAL(3,$C$5:C1036)</f>
        <v>1032</v>
      </c>
      <c r="C1036" s="77" t="s">
        <v>835</v>
      </c>
      <c r="D1036" s="77" t="s">
        <v>835</v>
      </c>
      <c r="E1036" s="77" t="s">
        <v>2047</v>
      </c>
      <c r="F1036" s="77" t="s">
        <v>2048</v>
      </c>
      <c r="G1036" s="77" t="s">
        <v>2049</v>
      </c>
      <c r="H1036" s="77">
        <v>9876864305</v>
      </c>
      <c r="I1036" s="77" t="s">
        <v>244</v>
      </c>
      <c r="J1036" s="77">
        <v>130012438145</v>
      </c>
      <c r="K1036" s="77">
        <v>8.594</v>
      </c>
      <c r="L1036" s="77">
        <v>8.69</v>
      </c>
      <c r="M1036" s="77">
        <v>8.804</v>
      </c>
      <c r="N1036" s="77">
        <v>26.088</v>
      </c>
      <c r="O1036" s="77">
        <v>17.392</v>
      </c>
      <c r="P1036" s="77" t="s">
        <v>2050</v>
      </c>
      <c r="Q1036" s="77" t="s">
        <v>133</v>
      </c>
    </row>
    <row r="1037" ht="15" spans="1:17">
      <c r="A1037" s="404" t="s">
        <v>38</v>
      </c>
      <c r="B1037" s="22">
        <f>SUBTOTAL(3,$C$5:C1037)</f>
        <v>1033</v>
      </c>
      <c r="C1037" s="77" t="s">
        <v>835</v>
      </c>
      <c r="D1037" s="77" t="s">
        <v>835</v>
      </c>
      <c r="E1037" s="77" t="s">
        <v>214</v>
      </c>
      <c r="F1037" s="77" t="s">
        <v>2051</v>
      </c>
      <c r="G1037" s="77" t="s">
        <v>2049</v>
      </c>
      <c r="H1037" s="77">
        <v>9464217864</v>
      </c>
      <c r="I1037" s="77" t="s">
        <v>244</v>
      </c>
      <c r="J1037" s="77">
        <v>130012437847</v>
      </c>
      <c r="K1037" s="77">
        <v>8.08</v>
      </c>
      <c r="L1037" s="77">
        <v>8.376</v>
      </c>
      <c r="M1037" s="77">
        <v>8.448</v>
      </c>
      <c r="N1037" s="77">
        <v>24.904</v>
      </c>
      <c r="O1037" s="77">
        <v>16.6026666666667</v>
      </c>
      <c r="P1037" s="77" t="s">
        <v>2050</v>
      </c>
      <c r="Q1037" s="77" t="s">
        <v>133</v>
      </c>
    </row>
    <row r="1038" ht="15" spans="1:17">
      <c r="A1038" s="404" t="s">
        <v>38</v>
      </c>
      <c r="B1038" s="22">
        <f>SUBTOTAL(3,$C$5:C1038)</f>
        <v>1034</v>
      </c>
      <c r="C1038" s="77" t="s">
        <v>835</v>
      </c>
      <c r="D1038" s="77" t="s">
        <v>2052</v>
      </c>
      <c r="E1038" s="77" t="s">
        <v>2053</v>
      </c>
      <c r="F1038" s="77" t="s">
        <v>2054</v>
      </c>
      <c r="G1038" s="77" t="s">
        <v>2055</v>
      </c>
      <c r="H1038" s="77" t="s">
        <v>2056</v>
      </c>
      <c r="I1038" s="77" t="s">
        <v>377</v>
      </c>
      <c r="J1038" s="77">
        <v>130017499800</v>
      </c>
      <c r="K1038" s="77">
        <v>10.906</v>
      </c>
      <c r="L1038" s="77">
        <v>7.364</v>
      </c>
      <c r="M1038" s="77">
        <v>7.724</v>
      </c>
      <c r="N1038" s="77">
        <v>25.994</v>
      </c>
      <c r="O1038" s="77">
        <v>17.3293333333333</v>
      </c>
      <c r="P1038" s="77" t="s">
        <v>37</v>
      </c>
      <c r="Q1038" s="77" t="s">
        <v>133</v>
      </c>
    </row>
    <row r="1039" ht="15" spans="1:17">
      <c r="A1039" s="404" t="s">
        <v>38</v>
      </c>
      <c r="B1039" s="22">
        <f>SUBTOTAL(3,$C$5:C1039)</f>
        <v>1035</v>
      </c>
      <c r="C1039" s="77" t="s">
        <v>835</v>
      </c>
      <c r="D1039" s="77" t="s">
        <v>2052</v>
      </c>
      <c r="E1039" s="77" t="s">
        <v>801</v>
      </c>
      <c r="F1039" s="77" t="s">
        <v>2057</v>
      </c>
      <c r="G1039" s="77" t="s">
        <v>2055</v>
      </c>
      <c r="H1039" s="77"/>
      <c r="I1039" s="77" t="s">
        <v>2058</v>
      </c>
      <c r="J1039" s="77">
        <v>130017499981</v>
      </c>
      <c r="K1039" s="77">
        <v>1.236</v>
      </c>
      <c r="L1039" s="77">
        <v>1.364</v>
      </c>
      <c r="M1039" s="77">
        <v>1.364</v>
      </c>
      <c r="N1039" s="77">
        <v>3.964</v>
      </c>
      <c r="O1039" s="77">
        <v>2.64266666666667</v>
      </c>
      <c r="P1039" s="77" t="s">
        <v>37</v>
      </c>
      <c r="Q1039" s="77" t="s">
        <v>133</v>
      </c>
    </row>
    <row r="1040" ht="15" spans="1:17">
      <c r="A1040" s="404" t="s">
        <v>38</v>
      </c>
      <c r="B1040" s="22">
        <f>SUBTOTAL(3,$C$5:C1040)</f>
        <v>1036</v>
      </c>
      <c r="C1040" s="77" t="s">
        <v>835</v>
      </c>
      <c r="D1040" s="77" t="s">
        <v>1412</v>
      </c>
      <c r="E1040" s="77" t="s">
        <v>2059</v>
      </c>
      <c r="F1040" s="77" t="s">
        <v>874</v>
      </c>
      <c r="G1040" s="77" t="s">
        <v>2060</v>
      </c>
      <c r="H1040" s="77" t="s">
        <v>2061</v>
      </c>
      <c r="I1040" s="77" t="s">
        <v>377</v>
      </c>
      <c r="J1040" s="77">
        <v>130017024605</v>
      </c>
      <c r="K1040" s="77">
        <v>6.1</v>
      </c>
      <c r="L1040" s="77">
        <v>6</v>
      </c>
      <c r="M1040" s="77">
        <v>6.2</v>
      </c>
      <c r="N1040" s="77">
        <v>18.3</v>
      </c>
      <c r="O1040" s="77">
        <v>12.2</v>
      </c>
      <c r="P1040" s="77" t="s">
        <v>37</v>
      </c>
      <c r="Q1040" s="77" t="s">
        <v>133</v>
      </c>
    </row>
    <row r="1041" ht="15" spans="1:17">
      <c r="A1041" s="404" t="s">
        <v>38</v>
      </c>
      <c r="B1041" s="22">
        <f>SUBTOTAL(3,$C$5:C1041)</f>
        <v>1037</v>
      </c>
      <c r="C1041" s="77" t="s">
        <v>835</v>
      </c>
      <c r="D1041" s="77" t="s">
        <v>1412</v>
      </c>
      <c r="E1041" s="77" t="s">
        <v>2059</v>
      </c>
      <c r="F1041" s="77" t="s">
        <v>874</v>
      </c>
      <c r="G1041" s="77" t="s">
        <v>2060</v>
      </c>
      <c r="H1041" s="77" t="s">
        <v>2061</v>
      </c>
      <c r="I1041" s="77" t="s">
        <v>102</v>
      </c>
      <c r="J1041" s="77">
        <v>130017024695</v>
      </c>
      <c r="K1041" s="77">
        <v>8.1</v>
      </c>
      <c r="L1041" s="77">
        <v>7.8</v>
      </c>
      <c r="M1041" s="77">
        <v>8.5</v>
      </c>
      <c r="N1041" s="77">
        <v>24.4</v>
      </c>
      <c r="O1041" s="77">
        <v>16.2666666666667</v>
      </c>
      <c r="P1041" s="77" t="s">
        <v>37</v>
      </c>
      <c r="Q1041" s="77" t="s">
        <v>133</v>
      </c>
    </row>
    <row r="1042" ht="15" spans="1:17">
      <c r="A1042" s="404" t="s">
        <v>38</v>
      </c>
      <c r="B1042" s="22">
        <f>SUBTOTAL(3,$C$5:C1042)</f>
        <v>1038</v>
      </c>
      <c r="C1042" s="77" t="s">
        <v>835</v>
      </c>
      <c r="D1042" s="77" t="s">
        <v>1412</v>
      </c>
      <c r="E1042" s="77" t="s">
        <v>574</v>
      </c>
      <c r="F1042" s="77" t="s">
        <v>2062</v>
      </c>
      <c r="G1042" s="77" t="s">
        <v>2060</v>
      </c>
      <c r="H1042" s="77" t="s">
        <v>2063</v>
      </c>
      <c r="I1042" s="77" t="s">
        <v>377</v>
      </c>
      <c r="J1042" s="77">
        <v>130017024401</v>
      </c>
      <c r="K1042" s="77">
        <v>6.25</v>
      </c>
      <c r="L1042" s="77">
        <v>5.9</v>
      </c>
      <c r="M1042" s="77">
        <v>6.31</v>
      </c>
      <c r="N1042" s="77">
        <v>18.46</v>
      </c>
      <c r="O1042" s="77">
        <v>12.3066666666667</v>
      </c>
      <c r="P1042" s="77" t="s">
        <v>37</v>
      </c>
      <c r="Q1042" s="77" t="s">
        <v>133</v>
      </c>
    </row>
    <row r="1043" ht="15" spans="1:17">
      <c r="A1043" s="404" t="s">
        <v>38</v>
      </c>
      <c r="B1043" s="22">
        <f>SUBTOTAL(3,$C$5:C1043)</f>
        <v>1039</v>
      </c>
      <c r="C1043" s="77" t="s">
        <v>835</v>
      </c>
      <c r="D1043" s="77" t="s">
        <v>2052</v>
      </c>
      <c r="E1043" s="77" t="s">
        <v>2064</v>
      </c>
      <c r="F1043" s="77" t="s">
        <v>2065</v>
      </c>
      <c r="G1043" s="77" t="s">
        <v>2066</v>
      </c>
      <c r="H1043" s="77" t="s">
        <v>2067</v>
      </c>
      <c r="I1043" s="77" t="s">
        <v>98</v>
      </c>
      <c r="J1043" s="77">
        <v>130015591166</v>
      </c>
      <c r="K1043" s="77">
        <v>7.12</v>
      </c>
      <c r="L1043" s="77">
        <v>8.15</v>
      </c>
      <c r="M1043" s="77">
        <v>7.3</v>
      </c>
      <c r="N1043" s="77">
        <v>22.57</v>
      </c>
      <c r="O1043" s="77">
        <v>15.0466666666667</v>
      </c>
      <c r="P1043" s="77" t="s">
        <v>37</v>
      </c>
      <c r="Q1043" s="77" t="s">
        <v>133</v>
      </c>
    </row>
    <row r="1044" ht="15" spans="1:17">
      <c r="A1044" s="404" t="s">
        <v>38</v>
      </c>
      <c r="B1044" s="22">
        <f>SUBTOTAL(3,$C$5:C1044)</f>
        <v>1040</v>
      </c>
      <c r="C1044" s="77" t="s">
        <v>835</v>
      </c>
      <c r="D1044" s="77" t="s">
        <v>2052</v>
      </c>
      <c r="E1044" s="77" t="s">
        <v>2068</v>
      </c>
      <c r="F1044" s="77" t="s">
        <v>121</v>
      </c>
      <c r="G1044" s="77" t="s">
        <v>2069</v>
      </c>
      <c r="H1044" s="77" t="s">
        <v>2070</v>
      </c>
      <c r="I1044" s="77" t="s">
        <v>68</v>
      </c>
      <c r="J1044" s="77">
        <v>130014905280</v>
      </c>
      <c r="K1044" s="77">
        <v>21.48</v>
      </c>
      <c r="L1044" s="77">
        <v>22.9</v>
      </c>
      <c r="M1044" s="77">
        <v>21.58</v>
      </c>
      <c r="N1044" s="77">
        <v>65.96</v>
      </c>
      <c r="O1044" s="77">
        <v>43.9733333333333</v>
      </c>
      <c r="P1044" s="77" t="s">
        <v>37</v>
      </c>
      <c r="Q1044" s="77" t="s">
        <v>133</v>
      </c>
    </row>
    <row r="1045" ht="15" spans="1:17">
      <c r="A1045" s="404" t="s">
        <v>38</v>
      </c>
      <c r="B1045" s="22">
        <f>SUBTOTAL(3,$C$5:C1045)</f>
        <v>1041</v>
      </c>
      <c r="C1045" s="77" t="s">
        <v>835</v>
      </c>
      <c r="D1045" s="77" t="s">
        <v>2052</v>
      </c>
      <c r="E1045" s="77" t="s">
        <v>2068</v>
      </c>
      <c r="F1045" s="77" t="s">
        <v>121</v>
      </c>
      <c r="G1045" s="77" t="s">
        <v>2069</v>
      </c>
      <c r="H1045" s="77" t="s">
        <v>2070</v>
      </c>
      <c r="I1045" s="77" t="s">
        <v>68</v>
      </c>
      <c r="J1045" s="77">
        <v>130014905291</v>
      </c>
      <c r="K1045" s="77">
        <v>16.54</v>
      </c>
      <c r="L1045" s="77">
        <v>17.78</v>
      </c>
      <c r="M1045" s="77">
        <v>0</v>
      </c>
      <c r="N1045" s="77">
        <v>34.32</v>
      </c>
      <c r="O1045" s="77">
        <v>22.88</v>
      </c>
      <c r="P1045" s="77" t="s">
        <v>37</v>
      </c>
      <c r="Q1045" s="77" t="s">
        <v>133</v>
      </c>
    </row>
    <row r="1046" ht="15" spans="1:17">
      <c r="A1046" s="404" t="s">
        <v>38</v>
      </c>
      <c r="B1046" s="22">
        <f>SUBTOTAL(3,$C$5:C1046)</f>
        <v>1042</v>
      </c>
      <c r="C1046" s="77" t="s">
        <v>835</v>
      </c>
      <c r="D1046" s="77" t="s">
        <v>1402</v>
      </c>
      <c r="E1046" s="77" t="s">
        <v>579</v>
      </c>
      <c r="F1046" s="77" t="s">
        <v>2071</v>
      </c>
      <c r="G1046" s="77" t="s">
        <v>1404</v>
      </c>
      <c r="H1046" s="77" t="s">
        <v>2072</v>
      </c>
      <c r="I1046" s="77" t="s">
        <v>102</v>
      </c>
      <c r="J1046" s="77">
        <v>130012256341</v>
      </c>
      <c r="K1046" s="77">
        <v>8.1</v>
      </c>
      <c r="L1046" s="77">
        <v>8.35</v>
      </c>
      <c r="M1046" s="77">
        <v>8.05</v>
      </c>
      <c r="N1046" s="77">
        <v>24.5</v>
      </c>
      <c r="O1046" s="77">
        <v>16.3333333333333</v>
      </c>
      <c r="P1046" s="77" t="s">
        <v>37</v>
      </c>
      <c r="Q1046" s="77" t="s">
        <v>133</v>
      </c>
    </row>
    <row r="1047" ht="15" spans="1:17">
      <c r="A1047" s="404" t="s">
        <v>38</v>
      </c>
      <c r="B1047" s="22">
        <f>SUBTOTAL(3,$C$5:C1047)</f>
        <v>1043</v>
      </c>
      <c r="C1047" s="77" t="s">
        <v>835</v>
      </c>
      <c r="D1047" s="77" t="s">
        <v>1412</v>
      </c>
      <c r="E1047" s="77" t="s">
        <v>727</v>
      </c>
      <c r="F1047" s="77" t="s">
        <v>924</v>
      </c>
      <c r="G1047" s="77" t="s">
        <v>1413</v>
      </c>
      <c r="H1047" s="77" t="s">
        <v>1414</v>
      </c>
      <c r="I1047" s="77" t="s">
        <v>102</v>
      </c>
      <c r="J1047" s="77">
        <v>130012786318</v>
      </c>
      <c r="K1047" s="77">
        <v>8.5</v>
      </c>
      <c r="L1047" s="77">
        <v>9.4</v>
      </c>
      <c r="M1047" s="77">
        <v>8.4</v>
      </c>
      <c r="N1047" s="77">
        <v>26.3</v>
      </c>
      <c r="O1047" s="77">
        <v>17.5333333333333</v>
      </c>
      <c r="P1047" s="77" t="s">
        <v>118</v>
      </c>
      <c r="Q1047" s="77" t="s">
        <v>133</v>
      </c>
    </row>
    <row r="1048" ht="15" spans="1:17">
      <c r="A1048" s="404" t="s">
        <v>38</v>
      </c>
      <c r="B1048" s="22">
        <f>SUBTOTAL(3,$C$5:C1048)</f>
        <v>1044</v>
      </c>
      <c r="C1048" s="77" t="s">
        <v>835</v>
      </c>
      <c r="D1048" s="77" t="s">
        <v>1141</v>
      </c>
      <c r="E1048" s="77" t="s">
        <v>1415</v>
      </c>
      <c r="F1048" s="77" t="s">
        <v>1416</v>
      </c>
      <c r="G1048" s="77" t="s">
        <v>823</v>
      </c>
      <c r="H1048" s="77">
        <v>9877281607</v>
      </c>
      <c r="I1048" s="77" t="s">
        <v>102</v>
      </c>
      <c r="J1048" s="77">
        <v>130012391677</v>
      </c>
      <c r="K1048" s="77">
        <v>9.225</v>
      </c>
      <c r="L1048" s="77">
        <v>9.3</v>
      </c>
      <c r="M1048" s="77">
        <v>9.15</v>
      </c>
      <c r="N1048" s="77">
        <v>27.675</v>
      </c>
      <c r="O1048" s="77">
        <v>18.45</v>
      </c>
      <c r="P1048" s="77" t="s">
        <v>2073</v>
      </c>
      <c r="Q1048" s="77" t="s">
        <v>653</v>
      </c>
    </row>
    <row r="1049" ht="15" spans="1:17">
      <c r="A1049" s="404" t="s">
        <v>38</v>
      </c>
      <c r="B1049" s="22">
        <f>SUBTOTAL(3,$C$5:C1049)</f>
        <v>1045</v>
      </c>
      <c r="C1049" s="77" t="s">
        <v>835</v>
      </c>
      <c r="D1049" s="77" t="s">
        <v>1141</v>
      </c>
      <c r="E1049" s="77" t="s">
        <v>2074</v>
      </c>
      <c r="F1049" s="77" t="s">
        <v>2025</v>
      </c>
      <c r="G1049" s="77" t="s">
        <v>823</v>
      </c>
      <c r="H1049" s="77">
        <v>9815865317</v>
      </c>
      <c r="I1049" s="77" t="s">
        <v>102</v>
      </c>
      <c r="J1049" s="77">
        <v>130012391713</v>
      </c>
      <c r="K1049" s="77">
        <v>8.365</v>
      </c>
      <c r="L1049" s="77">
        <v>8.25</v>
      </c>
      <c r="M1049" s="77">
        <v>8.56</v>
      </c>
      <c r="N1049" s="77">
        <v>25.175</v>
      </c>
      <c r="O1049" s="77">
        <v>16.7833333333333</v>
      </c>
      <c r="P1049" s="77" t="s">
        <v>2073</v>
      </c>
      <c r="Q1049" s="77" t="s">
        <v>653</v>
      </c>
    </row>
    <row r="1050" ht="15" spans="1:17">
      <c r="A1050" s="404" t="s">
        <v>38</v>
      </c>
      <c r="B1050" s="22">
        <f>SUBTOTAL(3,$C$5:C1050)</f>
        <v>1046</v>
      </c>
      <c r="C1050" s="77" t="s">
        <v>835</v>
      </c>
      <c r="D1050" s="77" t="s">
        <v>2075</v>
      </c>
      <c r="E1050" s="77" t="s">
        <v>1415</v>
      </c>
      <c r="F1050" s="77" t="s">
        <v>1416</v>
      </c>
      <c r="G1050" s="77" t="s">
        <v>823</v>
      </c>
      <c r="H1050" s="77">
        <v>9877281607</v>
      </c>
      <c r="I1050" s="77" t="s">
        <v>102</v>
      </c>
      <c r="J1050" s="77">
        <v>130012301735</v>
      </c>
      <c r="K1050" s="77">
        <v>8.2</v>
      </c>
      <c r="L1050" s="77">
        <v>8.5</v>
      </c>
      <c r="M1050" s="77">
        <v>8.4</v>
      </c>
      <c r="N1050" s="77">
        <v>25.1</v>
      </c>
      <c r="O1050" s="77">
        <v>16.7333333333333</v>
      </c>
      <c r="P1050" s="77" t="s">
        <v>2073</v>
      </c>
      <c r="Q1050" s="77" t="s">
        <v>653</v>
      </c>
    </row>
    <row r="1051" ht="15" spans="1:17">
      <c r="A1051" s="404" t="s">
        <v>38</v>
      </c>
      <c r="B1051" s="22">
        <f>SUBTOTAL(3,$C$5:C1051)</f>
        <v>1047</v>
      </c>
      <c r="C1051" s="77" t="s">
        <v>835</v>
      </c>
      <c r="D1051" s="77" t="s">
        <v>2076</v>
      </c>
      <c r="E1051" s="77" t="s">
        <v>831</v>
      </c>
      <c r="F1051" s="77" t="s">
        <v>832</v>
      </c>
      <c r="G1051" s="77" t="s">
        <v>2077</v>
      </c>
      <c r="H1051" s="77">
        <v>9464353961</v>
      </c>
      <c r="I1051" s="77" t="s">
        <v>68</v>
      </c>
      <c r="J1051" s="77">
        <v>130017757777</v>
      </c>
      <c r="K1051" s="77">
        <v>20.74</v>
      </c>
      <c r="L1051" s="77">
        <v>20.16</v>
      </c>
      <c r="M1051" s="77">
        <v>20.18</v>
      </c>
      <c r="N1051" s="77">
        <v>61.08</v>
      </c>
      <c r="O1051" s="77">
        <v>40.72</v>
      </c>
      <c r="P1051" s="77" t="s">
        <v>2078</v>
      </c>
      <c r="Q1051" s="77" t="s">
        <v>2079</v>
      </c>
    </row>
    <row r="1052" ht="15" spans="1:17">
      <c r="A1052" s="404" t="s">
        <v>38</v>
      </c>
      <c r="B1052" s="22">
        <f>SUBTOTAL(3,$C$5:C1052)</f>
        <v>1048</v>
      </c>
      <c r="C1052" s="77" t="s">
        <v>835</v>
      </c>
      <c r="D1052" s="77" t="s">
        <v>2076</v>
      </c>
      <c r="E1052" s="77" t="s">
        <v>831</v>
      </c>
      <c r="F1052" s="77" t="s">
        <v>832</v>
      </c>
      <c r="G1052" s="77" t="s">
        <v>2077</v>
      </c>
      <c r="H1052" s="77">
        <v>9464353961</v>
      </c>
      <c r="I1052" s="77" t="s">
        <v>68</v>
      </c>
      <c r="J1052" s="77">
        <v>130008539022</v>
      </c>
      <c r="K1052" s="77">
        <v>19.14</v>
      </c>
      <c r="L1052" s="77">
        <v>18.36</v>
      </c>
      <c r="M1052" s="77">
        <v>18.22</v>
      </c>
      <c r="N1052" s="77">
        <v>55.72</v>
      </c>
      <c r="O1052" s="77">
        <v>37.1466666666667</v>
      </c>
      <c r="P1052" s="77" t="s">
        <v>2078</v>
      </c>
      <c r="Q1052" s="77" t="s">
        <v>2079</v>
      </c>
    </row>
    <row r="1053" ht="15" spans="1:17">
      <c r="A1053" s="404" t="s">
        <v>38</v>
      </c>
      <c r="B1053" s="22">
        <f>SUBTOTAL(3,$C$5:C1053)</f>
        <v>1049</v>
      </c>
      <c r="C1053" s="77" t="s">
        <v>2080</v>
      </c>
      <c r="D1053" s="77" t="s">
        <v>779</v>
      </c>
      <c r="E1053" s="77" t="s">
        <v>707</v>
      </c>
      <c r="F1053" s="77" t="s">
        <v>2081</v>
      </c>
      <c r="G1053" s="77" t="s">
        <v>2082</v>
      </c>
      <c r="H1053" s="77" t="s">
        <v>2083</v>
      </c>
      <c r="I1053" s="77" t="s">
        <v>92</v>
      </c>
      <c r="J1053" s="77" t="s">
        <v>2084</v>
      </c>
      <c r="K1053" s="77">
        <v>1.13</v>
      </c>
      <c r="L1053" s="77">
        <v>1.12</v>
      </c>
      <c r="M1053" s="77">
        <v>1.83</v>
      </c>
      <c r="N1053" s="77">
        <v>4.08</v>
      </c>
      <c r="O1053" s="77">
        <v>2.72</v>
      </c>
      <c r="P1053" s="77">
        <v>0</v>
      </c>
      <c r="Q1053" s="77">
        <v>0</v>
      </c>
    </row>
    <row r="1054" ht="15" spans="1:17">
      <c r="A1054" s="404" t="s">
        <v>38</v>
      </c>
      <c r="B1054" s="22">
        <f>SUBTOTAL(3,$C$5:C1054)</f>
        <v>1050</v>
      </c>
      <c r="C1054" s="77" t="s">
        <v>2080</v>
      </c>
      <c r="D1054" s="77" t="s">
        <v>779</v>
      </c>
      <c r="E1054" s="77" t="s">
        <v>707</v>
      </c>
      <c r="F1054" s="77" t="s">
        <v>2081</v>
      </c>
      <c r="G1054" s="77" t="s">
        <v>2082</v>
      </c>
      <c r="H1054" s="77" t="s">
        <v>2083</v>
      </c>
      <c r="I1054" s="77" t="s">
        <v>92</v>
      </c>
      <c r="J1054" s="77" t="s">
        <v>2085</v>
      </c>
      <c r="K1054" s="77">
        <v>1.79</v>
      </c>
      <c r="L1054" s="77">
        <v>1.75</v>
      </c>
      <c r="M1054" s="77">
        <v>1.94</v>
      </c>
      <c r="N1054" s="77">
        <v>5.48</v>
      </c>
      <c r="O1054" s="77">
        <v>3.65333333333333</v>
      </c>
      <c r="P1054" s="77">
        <v>0</v>
      </c>
      <c r="Q1054" s="77">
        <v>0</v>
      </c>
    </row>
    <row r="1055" ht="15" spans="1:17">
      <c r="A1055" s="404" t="s">
        <v>38</v>
      </c>
      <c r="B1055" s="22">
        <f>SUBTOTAL(3,$C$5:C1055)</f>
        <v>1051</v>
      </c>
      <c r="C1055" s="77" t="s">
        <v>2080</v>
      </c>
      <c r="D1055" s="77" t="s">
        <v>779</v>
      </c>
      <c r="E1055" s="77" t="s">
        <v>707</v>
      </c>
      <c r="F1055" s="77" t="s">
        <v>2081</v>
      </c>
      <c r="G1055" s="77" t="s">
        <v>2082</v>
      </c>
      <c r="H1055" s="77" t="s">
        <v>2083</v>
      </c>
      <c r="I1055" s="77" t="s">
        <v>92</v>
      </c>
      <c r="J1055" s="77" t="s">
        <v>2086</v>
      </c>
      <c r="K1055" s="77">
        <v>1.68</v>
      </c>
      <c r="L1055" s="77">
        <v>1.66</v>
      </c>
      <c r="M1055" s="77">
        <v>4.45</v>
      </c>
      <c r="N1055" s="77">
        <v>7.79</v>
      </c>
      <c r="O1055" s="77">
        <v>5.19333333333333</v>
      </c>
      <c r="P1055" s="77">
        <v>0</v>
      </c>
      <c r="Q1055" s="77">
        <v>0</v>
      </c>
    </row>
    <row r="1056" ht="15" spans="1:17">
      <c r="A1056" s="404" t="s">
        <v>38</v>
      </c>
      <c r="B1056" s="22">
        <f>SUBTOTAL(3,$C$5:C1056)</f>
        <v>1052</v>
      </c>
      <c r="C1056" s="77" t="s">
        <v>2080</v>
      </c>
      <c r="D1056" s="77" t="s">
        <v>779</v>
      </c>
      <c r="E1056" s="77" t="s">
        <v>707</v>
      </c>
      <c r="F1056" s="77" t="s">
        <v>2081</v>
      </c>
      <c r="G1056" s="77" t="s">
        <v>2082</v>
      </c>
      <c r="H1056" s="77" t="s">
        <v>2083</v>
      </c>
      <c r="I1056" s="77" t="s">
        <v>92</v>
      </c>
      <c r="J1056" s="77" t="s">
        <v>2087</v>
      </c>
      <c r="K1056" s="77">
        <v>1.52</v>
      </c>
      <c r="L1056" s="77">
        <v>1.35</v>
      </c>
      <c r="M1056" s="77">
        <v>1.43</v>
      </c>
      <c r="N1056" s="77">
        <v>4.3</v>
      </c>
      <c r="O1056" s="77">
        <v>2.86666666666667</v>
      </c>
      <c r="P1056" s="77">
        <v>0</v>
      </c>
      <c r="Q1056" s="77">
        <v>0</v>
      </c>
    </row>
    <row r="1057" ht="15" spans="1:17">
      <c r="A1057" s="404" t="s">
        <v>38</v>
      </c>
      <c r="B1057" s="22">
        <f>SUBTOTAL(3,$C$5:C1057)</f>
        <v>1053</v>
      </c>
      <c r="C1057" s="77" t="s">
        <v>2080</v>
      </c>
      <c r="D1057" s="77" t="s">
        <v>779</v>
      </c>
      <c r="E1057" s="77" t="s">
        <v>638</v>
      </c>
      <c r="F1057" s="77" t="s">
        <v>2088</v>
      </c>
      <c r="G1057" s="77" t="s">
        <v>2089</v>
      </c>
      <c r="H1057" s="77" t="s">
        <v>2090</v>
      </c>
      <c r="I1057" s="77" t="s">
        <v>102</v>
      </c>
      <c r="J1057" s="77" t="s">
        <v>2091</v>
      </c>
      <c r="K1057" s="77">
        <v>7.79</v>
      </c>
      <c r="L1057" s="77">
        <v>8.45</v>
      </c>
      <c r="M1057" s="77">
        <v>8.88</v>
      </c>
      <c r="N1057" s="77">
        <v>25.12</v>
      </c>
      <c r="O1057" s="77">
        <v>16.7466666666667</v>
      </c>
      <c r="P1057" s="77">
        <v>0</v>
      </c>
      <c r="Q1057" s="77">
        <v>0</v>
      </c>
    </row>
    <row r="1058" ht="15" spans="1:17">
      <c r="A1058" s="404" t="s">
        <v>38</v>
      </c>
      <c r="B1058" s="22">
        <f>SUBTOTAL(3,$C$5:C1058)</f>
        <v>1054</v>
      </c>
      <c r="C1058" s="77" t="s">
        <v>2080</v>
      </c>
      <c r="D1058" s="77" t="s">
        <v>2092</v>
      </c>
      <c r="E1058" s="77" t="s">
        <v>1184</v>
      </c>
      <c r="F1058" s="77" t="s">
        <v>2093</v>
      </c>
      <c r="G1058" s="77" t="s">
        <v>2094</v>
      </c>
      <c r="H1058" s="77" t="s">
        <v>2095</v>
      </c>
      <c r="I1058" s="77" t="s">
        <v>102</v>
      </c>
      <c r="J1058" s="77" t="s">
        <v>2096</v>
      </c>
      <c r="K1058" s="77">
        <v>8.64</v>
      </c>
      <c r="L1058" s="77">
        <v>9.86</v>
      </c>
      <c r="M1058" s="77">
        <v>10.22</v>
      </c>
      <c r="N1058" s="77">
        <v>28.72</v>
      </c>
      <c r="O1058" s="77">
        <v>19.1466666666667</v>
      </c>
      <c r="P1058" s="77">
        <v>0</v>
      </c>
      <c r="Q1058" s="77">
        <v>0</v>
      </c>
    </row>
    <row r="1059" ht="15" spans="1:17">
      <c r="A1059" s="404" t="s">
        <v>38</v>
      </c>
      <c r="B1059" s="22">
        <f>SUBTOTAL(3,$C$5:C1059)</f>
        <v>1055</v>
      </c>
      <c r="C1059" s="77" t="s">
        <v>2080</v>
      </c>
      <c r="D1059" s="77" t="s">
        <v>789</v>
      </c>
      <c r="E1059" s="77" t="s">
        <v>2097</v>
      </c>
      <c r="F1059" s="77" t="s">
        <v>624</v>
      </c>
      <c r="G1059" s="77" t="s">
        <v>789</v>
      </c>
      <c r="H1059" s="77" t="s">
        <v>2098</v>
      </c>
      <c r="I1059" s="77" t="s">
        <v>2099</v>
      </c>
      <c r="J1059" s="77" t="s">
        <v>2100</v>
      </c>
      <c r="K1059" s="77">
        <v>7.6</v>
      </c>
      <c r="L1059" s="77">
        <v>7.4</v>
      </c>
      <c r="M1059" s="77">
        <v>7.5</v>
      </c>
      <c r="N1059" s="77">
        <v>22.5</v>
      </c>
      <c r="O1059" s="77">
        <v>15</v>
      </c>
      <c r="P1059" s="77">
        <v>0</v>
      </c>
      <c r="Q1059" s="77">
        <v>0</v>
      </c>
    </row>
    <row r="1060" ht="15" spans="1:17">
      <c r="A1060" s="404" t="s">
        <v>38</v>
      </c>
      <c r="B1060" s="22">
        <f>SUBTOTAL(3,$C$5:C1060)</f>
        <v>1056</v>
      </c>
      <c r="C1060" s="77" t="s">
        <v>2080</v>
      </c>
      <c r="D1060" s="77" t="s">
        <v>789</v>
      </c>
      <c r="E1060" s="77" t="s">
        <v>2101</v>
      </c>
      <c r="F1060" s="77" t="s">
        <v>2102</v>
      </c>
      <c r="G1060" s="77" t="s">
        <v>789</v>
      </c>
      <c r="H1060" s="77" t="s">
        <v>2090</v>
      </c>
      <c r="I1060" s="77" t="s">
        <v>2099</v>
      </c>
      <c r="J1060" s="77" t="s">
        <v>2103</v>
      </c>
      <c r="K1060" s="77">
        <v>4.2</v>
      </c>
      <c r="L1060" s="77">
        <v>4.3</v>
      </c>
      <c r="M1060" s="77">
        <v>4</v>
      </c>
      <c r="N1060" s="77">
        <v>12.5</v>
      </c>
      <c r="O1060" s="77">
        <v>8.33333333333333</v>
      </c>
      <c r="P1060" s="77">
        <v>0</v>
      </c>
      <c r="Q1060" s="77">
        <v>0</v>
      </c>
    </row>
    <row r="1061" ht="15" spans="1:17">
      <c r="A1061" s="404" t="s">
        <v>38</v>
      </c>
      <c r="B1061" s="22">
        <f>SUBTOTAL(3,$C$5:C1061)</f>
        <v>1057</v>
      </c>
      <c r="C1061" s="77" t="s">
        <v>2080</v>
      </c>
      <c r="D1061" s="77" t="s">
        <v>789</v>
      </c>
      <c r="E1061" s="77" t="s">
        <v>1535</v>
      </c>
      <c r="F1061" s="77" t="s">
        <v>1737</v>
      </c>
      <c r="G1061" s="77" t="s">
        <v>789</v>
      </c>
      <c r="H1061" s="77" t="s">
        <v>1564</v>
      </c>
      <c r="I1061" s="77" t="s">
        <v>102</v>
      </c>
      <c r="J1061" s="77" t="s">
        <v>2104</v>
      </c>
      <c r="K1061" s="77">
        <v>6.2</v>
      </c>
      <c r="L1061" s="77">
        <v>6.4</v>
      </c>
      <c r="M1061" s="77">
        <v>6.5</v>
      </c>
      <c r="N1061" s="77">
        <v>19.1</v>
      </c>
      <c r="O1061" s="77">
        <v>12.7333333333333</v>
      </c>
      <c r="P1061" s="77">
        <v>0</v>
      </c>
      <c r="Q1061" s="77">
        <v>0</v>
      </c>
    </row>
    <row r="1062" ht="15" spans="1:17">
      <c r="A1062" s="404" t="s">
        <v>38</v>
      </c>
      <c r="B1062" s="22">
        <f>SUBTOTAL(3,$C$5:C1062)</f>
        <v>1058</v>
      </c>
      <c r="C1062" s="77" t="s">
        <v>2080</v>
      </c>
      <c r="D1062" s="77" t="s">
        <v>789</v>
      </c>
      <c r="E1062" s="77" t="s">
        <v>2105</v>
      </c>
      <c r="F1062" s="77" t="s">
        <v>2106</v>
      </c>
      <c r="G1062" s="77" t="s">
        <v>789</v>
      </c>
      <c r="H1062" s="77" t="s">
        <v>2107</v>
      </c>
      <c r="I1062" s="77" t="s">
        <v>102</v>
      </c>
      <c r="J1062" s="77" t="s">
        <v>2108</v>
      </c>
      <c r="K1062" s="77">
        <v>6.5</v>
      </c>
      <c r="L1062" s="77">
        <v>6.8</v>
      </c>
      <c r="M1062" s="77">
        <v>6.7</v>
      </c>
      <c r="N1062" s="77">
        <v>20</v>
      </c>
      <c r="O1062" s="77">
        <v>13.3333333333333</v>
      </c>
      <c r="P1062" s="77">
        <v>0</v>
      </c>
      <c r="Q1062" s="77">
        <v>0</v>
      </c>
    </row>
    <row r="1063" ht="15" spans="1:17">
      <c r="A1063" s="404" t="s">
        <v>38</v>
      </c>
      <c r="B1063" s="22">
        <f>SUBTOTAL(3,$C$5:C1063)</f>
        <v>1059</v>
      </c>
      <c r="C1063" s="77" t="s">
        <v>2080</v>
      </c>
      <c r="D1063" s="77" t="s">
        <v>789</v>
      </c>
      <c r="E1063" s="77" t="s">
        <v>2109</v>
      </c>
      <c r="F1063" s="77">
        <v>0</v>
      </c>
      <c r="G1063" s="77" t="s">
        <v>789</v>
      </c>
      <c r="H1063" s="77" t="s">
        <v>2110</v>
      </c>
      <c r="I1063" s="77" t="s">
        <v>2099</v>
      </c>
      <c r="J1063" s="77" t="s">
        <v>2111</v>
      </c>
      <c r="K1063" s="77">
        <v>7.2</v>
      </c>
      <c r="L1063" s="77">
        <v>7.3</v>
      </c>
      <c r="M1063" s="77">
        <v>7.1</v>
      </c>
      <c r="N1063" s="77">
        <v>21.6</v>
      </c>
      <c r="O1063" s="77">
        <v>14.4</v>
      </c>
      <c r="P1063" s="77">
        <v>0</v>
      </c>
      <c r="Q1063" s="77">
        <v>0</v>
      </c>
    </row>
    <row r="1064" ht="15" spans="1:17">
      <c r="A1064" s="404" t="s">
        <v>38</v>
      </c>
      <c r="B1064" s="22">
        <f>SUBTOTAL(3,$C$5:C1064)</f>
        <v>1060</v>
      </c>
      <c r="C1064" s="77" t="s">
        <v>848</v>
      </c>
      <c r="D1064" s="77" t="s">
        <v>2112</v>
      </c>
      <c r="E1064" s="77" t="s">
        <v>210</v>
      </c>
      <c r="F1064" s="77" t="s">
        <v>2113</v>
      </c>
      <c r="G1064" s="77" t="s">
        <v>2114</v>
      </c>
      <c r="H1064" s="77">
        <v>9815107377</v>
      </c>
      <c r="I1064" s="77" t="s">
        <v>416</v>
      </c>
      <c r="J1064" s="77">
        <v>0</v>
      </c>
      <c r="K1064" s="77">
        <v>5.5</v>
      </c>
      <c r="L1064" s="77">
        <v>5.4</v>
      </c>
      <c r="M1064" s="77">
        <v>5.5</v>
      </c>
      <c r="N1064" s="77">
        <v>16.4</v>
      </c>
      <c r="O1064" s="77">
        <v>10.9333333333333</v>
      </c>
      <c r="P1064" s="77">
        <v>0</v>
      </c>
      <c r="Q1064" s="77">
        <v>0</v>
      </c>
    </row>
    <row r="1065" ht="15" spans="1:17">
      <c r="A1065" s="404" t="s">
        <v>38</v>
      </c>
      <c r="B1065" s="22">
        <f>SUBTOTAL(3,$C$5:C1065)</f>
        <v>1061</v>
      </c>
      <c r="C1065" s="77" t="s">
        <v>848</v>
      </c>
      <c r="D1065" s="77" t="s">
        <v>2112</v>
      </c>
      <c r="E1065" s="77" t="s">
        <v>2115</v>
      </c>
      <c r="F1065" s="77" t="s">
        <v>487</v>
      </c>
      <c r="G1065" s="77" t="s">
        <v>2114</v>
      </c>
      <c r="H1065" s="77">
        <v>8054563670</v>
      </c>
      <c r="I1065" s="77" t="s">
        <v>416</v>
      </c>
      <c r="J1065" s="77">
        <v>0</v>
      </c>
      <c r="K1065" s="77">
        <v>5.5</v>
      </c>
      <c r="L1065" s="77">
        <v>5.4</v>
      </c>
      <c r="M1065" s="77">
        <v>5.5</v>
      </c>
      <c r="N1065" s="77">
        <v>16.4</v>
      </c>
      <c r="O1065" s="77">
        <v>10.9333333333333</v>
      </c>
      <c r="P1065" s="77">
        <v>0</v>
      </c>
      <c r="Q1065" s="77">
        <v>0</v>
      </c>
    </row>
    <row r="1066" ht="15" spans="1:17">
      <c r="A1066" s="404" t="s">
        <v>38</v>
      </c>
      <c r="B1066" s="22">
        <f>SUBTOTAL(3,$C$5:C1066)</f>
        <v>1062</v>
      </c>
      <c r="C1066" s="77" t="s">
        <v>848</v>
      </c>
      <c r="D1066" s="77" t="s">
        <v>2116</v>
      </c>
      <c r="E1066" s="77" t="s">
        <v>376</v>
      </c>
      <c r="F1066" s="77" t="s">
        <v>601</v>
      </c>
      <c r="G1066" s="77" t="s">
        <v>2117</v>
      </c>
      <c r="H1066" s="77">
        <v>9465397046</v>
      </c>
      <c r="I1066" s="77" t="s">
        <v>1794</v>
      </c>
      <c r="J1066" s="77">
        <v>160009693673</v>
      </c>
      <c r="K1066" s="77">
        <v>6</v>
      </c>
      <c r="L1066" s="77">
        <v>6.5</v>
      </c>
      <c r="M1066" s="77">
        <v>6</v>
      </c>
      <c r="N1066" s="77">
        <v>18.5</v>
      </c>
      <c r="O1066" s="77">
        <v>12.3333333333333</v>
      </c>
      <c r="P1066" s="77">
        <v>0</v>
      </c>
      <c r="Q1066" s="77">
        <v>0</v>
      </c>
    </row>
    <row r="1067" ht="15" spans="1:17">
      <c r="A1067" s="404" t="s">
        <v>38</v>
      </c>
      <c r="B1067" s="22">
        <f>SUBTOTAL(3,$C$5:C1067)</f>
        <v>1063</v>
      </c>
      <c r="C1067" s="77" t="s">
        <v>848</v>
      </c>
      <c r="D1067" s="77" t="s">
        <v>2116</v>
      </c>
      <c r="E1067" s="77" t="s">
        <v>1406</v>
      </c>
      <c r="F1067" s="77" t="s">
        <v>390</v>
      </c>
      <c r="G1067" s="77" t="s">
        <v>2118</v>
      </c>
      <c r="H1067" s="77">
        <v>9855371248</v>
      </c>
      <c r="I1067" s="77" t="s">
        <v>102</v>
      </c>
      <c r="J1067" s="77">
        <v>130015476443</v>
      </c>
      <c r="K1067" s="77">
        <v>8.2</v>
      </c>
      <c r="L1067" s="77">
        <v>9.5</v>
      </c>
      <c r="M1067" s="77">
        <v>8.2</v>
      </c>
      <c r="N1067" s="77">
        <v>25.9</v>
      </c>
      <c r="O1067" s="77">
        <v>17.2666666666667</v>
      </c>
      <c r="P1067" s="77">
        <v>0</v>
      </c>
      <c r="Q1067" s="77">
        <v>0</v>
      </c>
    </row>
    <row r="1068" ht="15" spans="1:17">
      <c r="A1068" s="404" t="s">
        <v>38</v>
      </c>
      <c r="B1068" s="22">
        <f>SUBTOTAL(3,$C$5:C1068)</f>
        <v>1064</v>
      </c>
      <c r="C1068" s="77" t="s">
        <v>848</v>
      </c>
      <c r="D1068" s="77" t="s">
        <v>2119</v>
      </c>
      <c r="E1068" s="77" t="s">
        <v>707</v>
      </c>
      <c r="F1068" s="77" t="s">
        <v>1538</v>
      </c>
      <c r="G1068" s="77" t="s">
        <v>2120</v>
      </c>
      <c r="H1068" s="77">
        <v>9781073713</v>
      </c>
      <c r="I1068" s="77" t="s">
        <v>377</v>
      </c>
      <c r="J1068" s="77">
        <v>130015475096</v>
      </c>
      <c r="K1068" s="77">
        <v>7.5</v>
      </c>
      <c r="L1068" s="77">
        <v>6.93</v>
      </c>
      <c r="M1068" s="77">
        <v>7.83</v>
      </c>
      <c r="N1068" s="77">
        <v>22.26</v>
      </c>
      <c r="O1068" s="77">
        <v>14.84</v>
      </c>
      <c r="P1068" s="77">
        <v>0</v>
      </c>
      <c r="Q1068" s="77">
        <v>0</v>
      </c>
    </row>
    <row r="1069" ht="15" spans="1:17">
      <c r="A1069" s="404" t="s">
        <v>38</v>
      </c>
      <c r="B1069" s="22">
        <f>SUBTOTAL(3,$C$5:C1069)</f>
        <v>1065</v>
      </c>
      <c r="C1069" s="77" t="s">
        <v>848</v>
      </c>
      <c r="D1069" s="77" t="s">
        <v>2119</v>
      </c>
      <c r="E1069" s="77" t="s">
        <v>707</v>
      </c>
      <c r="F1069" s="77" t="s">
        <v>1538</v>
      </c>
      <c r="G1069" s="77" t="s">
        <v>2120</v>
      </c>
      <c r="H1069" s="77">
        <v>9781073713</v>
      </c>
      <c r="I1069" s="77" t="s">
        <v>102</v>
      </c>
      <c r="J1069" s="77">
        <v>130015475223</v>
      </c>
      <c r="K1069" s="77">
        <v>6.43</v>
      </c>
      <c r="L1069" s="77">
        <v>6.42</v>
      </c>
      <c r="M1069" s="77">
        <v>6.51</v>
      </c>
      <c r="N1069" s="77">
        <v>19.36</v>
      </c>
      <c r="O1069" s="77">
        <v>12.9066666666667</v>
      </c>
      <c r="P1069" s="77">
        <v>0</v>
      </c>
      <c r="Q1069" s="77">
        <v>0</v>
      </c>
    </row>
    <row r="1070" ht="15" spans="1:17">
      <c r="A1070" s="404" t="s">
        <v>38</v>
      </c>
      <c r="B1070" s="22">
        <f>SUBTOTAL(3,$C$5:C1070)</f>
        <v>1066</v>
      </c>
      <c r="C1070" s="77" t="s">
        <v>848</v>
      </c>
      <c r="D1070" s="77" t="s">
        <v>873</v>
      </c>
      <c r="E1070" s="77" t="s">
        <v>2121</v>
      </c>
      <c r="F1070" s="77" t="s">
        <v>107</v>
      </c>
      <c r="G1070" s="77" t="s">
        <v>2122</v>
      </c>
      <c r="H1070" s="77">
        <v>9915598581</v>
      </c>
      <c r="I1070" s="77" t="s">
        <v>881</v>
      </c>
      <c r="J1070" s="77">
        <v>130015472307</v>
      </c>
      <c r="K1070" s="77">
        <v>6.8</v>
      </c>
      <c r="L1070" s="77">
        <v>6.3</v>
      </c>
      <c r="M1070" s="77">
        <v>6.5</v>
      </c>
      <c r="N1070" s="77">
        <v>19.6</v>
      </c>
      <c r="O1070" s="77">
        <v>13.0666666666667</v>
      </c>
      <c r="P1070" s="77">
        <v>0</v>
      </c>
      <c r="Q1070" s="77">
        <v>0</v>
      </c>
    </row>
    <row r="1071" ht="15" spans="1:17">
      <c r="A1071" s="404" t="s">
        <v>38</v>
      </c>
      <c r="B1071" s="22">
        <f>SUBTOTAL(3,$C$5:C1071)</f>
        <v>1067</v>
      </c>
      <c r="C1071" s="77" t="s">
        <v>848</v>
      </c>
      <c r="D1071" s="77" t="s">
        <v>873</v>
      </c>
      <c r="E1071" s="77" t="s">
        <v>2123</v>
      </c>
      <c r="F1071" s="77" t="s">
        <v>1540</v>
      </c>
      <c r="G1071" s="77" t="s">
        <v>2124</v>
      </c>
      <c r="H1071" s="77">
        <v>9814787455</v>
      </c>
      <c r="I1071" s="77" t="s">
        <v>102</v>
      </c>
      <c r="J1071" s="77">
        <v>130015472318</v>
      </c>
      <c r="K1071" s="77">
        <v>8.2</v>
      </c>
      <c r="L1071" s="77">
        <v>8.6</v>
      </c>
      <c r="M1071" s="77">
        <v>7.6</v>
      </c>
      <c r="N1071" s="77">
        <v>24.4</v>
      </c>
      <c r="O1071" s="77">
        <v>16.2666666666667</v>
      </c>
      <c r="P1071" s="77">
        <v>0</v>
      </c>
      <c r="Q1071" s="77">
        <v>0</v>
      </c>
    </row>
    <row r="1072" ht="15" spans="1:17">
      <c r="A1072" s="404" t="s">
        <v>38</v>
      </c>
      <c r="B1072" s="22">
        <f>SUBTOTAL(3,$C$5:C1072)</f>
        <v>1068</v>
      </c>
      <c r="C1072" s="77" t="s">
        <v>848</v>
      </c>
      <c r="D1072" s="77" t="s">
        <v>873</v>
      </c>
      <c r="E1072" s="77" t="s">
        <v>107</v>
      </c>
      <c r="F1072" s="77" t="s">
        <v>2125</v>
      </c>
      <c r="G1072" s="77" t="s">
        <v>2126</v>
      </c>
      <c r="H1072" s="77">
        <v>9779884171</v>
      </c>
      <c r="I1072" s="77" t="s">
        <v>102</v>
      </c>
      <c r="J1072" s="77">
        <v>130015472320</v>
      </c>
      <c r="K1072" s="77">
        <v>8.4</v>
      </c>
      <c r="L1072" s="77">
        <v>8.2</v>
      </c>
      <c r="M1072" s="77">
        <v>7.8</v>
      </c>
      <c r="N1072" s="77">
        <v>24.4</v>
      </c>
      <c r="O1072" s="77">
        <v>16.2666666666667</v>
      </c>
      <c r="P1072" s="77">
        <v>0</v>
      </c>
      <c r="Q1072" s="77">
        <v>0</v>
      </c>
    </row>
    <row r="1073" ht="15" spans="1:17">
      <c r="A1073" s="404" t="s">
        <v>38</v>
      </c>
      <c r="B1073" s="22">
        <f>SUBTOTAL(3,$C$5:C1073)</f>
        <v>1069</v>
      </c>
      <c r="C1073" s="77" t="s">
        <v>848</v>
      </c>
      <c r="D1073" s="77" t="s">
        <v>873</v>
      </c>
      <c r="E1073" s="77" t="s">
        <v>107</v>
      </c>
      <c r="F1073" s="77" t="s">
        <v>2125</v>
      </c>
      <c r="G1073" s="77" t="s">
        <v>2126</v>
      </c>
      <c r="H1073" s="77">
        <v>9779884171</v>
      </c>
      <c r="I1073" s="77" t="s">
        <v>1794</v>
      </c>
      <c r="J1073" s="77">
        <v>130015472411</v>
      </c>
      <c r="K1073" s="77">
        <v>5</v>
      </c>
      <c r="L1073" s="77">
        <v>4.8</v>
      </c>
      <c r="M1073" s="77">
        <v>5.1</v>
      </c>
      <c r="N1073" s="77">
        <v>14.9</v>
      </c>
      <c r="O1073" s="77">
        <v>9.93333333333333</v>
      </c>
      <c r="P1073" s="77">
        <v>0</v>
      </c>
      <c r="Q1073" s="77">
        <v>0</v>
      </c>
    </row>
    <row r="1074" ht="15" spans="1:17">
      <c r="A1074" s="404" t="s">
        <v>38</v>
      </c>
      <c r="B1074" s="22">
        <f>SUBTOTAL(3,$C$5:C1074)</f>
        <v>1070</v>
      </c>
      <c r="C1074" s="77" t="s">
        <v>848</v>
      </c>
      <c r="D1074" s="77" t="s">
        <v>873</v>
      </c>
      <c r="E1074" s="77" t="s">
        <v>2121</v>
      </c>
      <c r="F1074" s="77" t="s">
        <v>107</v>
      </c>
      <c r="G1074" s="77" t="s">
        <v>2122</v>
      </c>
      <c r="H1074" s="77">
        <v>9915598581</v>
      </c>
      <c r="I1074" s="77" t="s">
        <v>321</v>
      </c>
      <c r="J1074" s="77">
        <v>130015472502</v>
      </c>
      <c r="K1074" s="77">
        <v>11.3</v>
      </c>
      <c r="L1074" s="77">
        <v>10.9</v>
      </c>
      <c r="M1074" s="77">
        <v>10.6</v>
      </c>
      <c r="N1074" s="77">
        <v>32.8</v>
      </c>
      <c r="O1074" s="77">
        <v>21.8666666666667</v>
      </c>
      <c r="P1074" s="77">
        <v>0</v>
      </c>
      <c r="Q1074" s="77">
        <v>0</v>
      </c>
    </row>
    <row r="1075" ht="15" spans="1:17">
      <c r="A1075" s="404" t="s">
        <v>38</v>
      </c>
      <c r="B1075" s="22">
        <f>SUBTOTAL(3,$C$5:C1075)</f>
        <v>1071</v>
      </c>
      <c r="C1075" s="77" t="s">
        <v>848</v>
      </c>
      <c r="D1075" s="77" t="s">
        <v>873</v>
      </c>
      <c r="E1075" s="77" t="s">
        <v>2121</v>
      </c>
      <c r="F1075" s="77" t="s">
        <v>107</v>
      </c>
      <c r="G1075" s="77" t="s">
        <v>2122</v>
      </c>
      <c r="H1075" s="77">
        <v>9915598581</v>
      </c>
      <c r="I1075" s="77" t="s">
        <v>321</v>
      </c>
      <c r="J1075" s="77">
        <v>130015472524</v>
      </c>
      <c r="K1075" s="77">
        <v>11.9</v>
      </c>
      <c r="L1075" s="77">
        <v>11.4</v>
      </c>
      <c r="M1075" s="77">
        <v>10.9</v>
      </c>
      <c r="N1075" s="77">
        <v>34.2</v>
      </c>
      <c r="O1075" s="77">
        <v>22.8</v>
      </c>
      <c r="P1075" s="77">
        <v>0</v>
      </c>
      <c r="Q1075" s="77">
        <v>0</v>
      </c>
    </row>
    <row r="1076" ht="15" spans="1:17">
      <c r="A1076" s="404" t="s">
        <v>38</v>
      </c>
      <c r="B1076" s="22">
        <f>SUBTOTAL(3,$C$5:C1076)</f>
        <v>1072</v>
      </c>
      <c r="C1076" s="77" t="s">
        <v>848</v>
      </c>
      <c r="D1076" s="77" t="s">
        <v>891</v>
      </c>
      <c r="E1076" s="77" t="s">
        <v>584</v>
      </c>
      <c r="F1076" s="77" t="s">
        <v>121</v>
      </c>
      <c r="G1076" s="77" t="s">
        <v>1588</v>
      </c>
      <c r="H1076" s="77">
        <v>9876615105</v>
      </c>
      <c r="I1076" s="77" t="s">
        <v>102</v>
      </c>
      <c r="J1076" s="77">
        <v>130017844608</v>
      </c>
      <c r="K1076" s="77">
        <v>3.9</v>
      </c>
      <c r="L1076" s="77">
        <v>6.1</v>
      </c>
      <c r="M1076" s="77">
        <v>4.1</v>
      </c>
      <c r="N1076" s="77">
        <v>14.1</v>
      </c>
      <c r="O1076" s="77">
        <v>9.4</v>
      </c>
      <c r="P1076" s="77">
        <v>0</v>
      </c>
      <c r="Q1076" s="77">
        <v>0</v>
      </c>
    </row>
    <row r="1077" ht="15" spans="1:17">
      <c r="A1077" s="404" t="s">
        <v>38</v>
      </c>
      <c r="B1077" s="22">
        <f>SUBTOTAL(3,$C$5:C1077)</f>
        <v>1073</v>
      </c>
      <c r="C1077" s="77" t="s">
        <v>848</v>
      </c>
      <c r="D1077" s="77" t="s">
        <v>849</v>
      </c>
      <c r="E1077" s="77" t="s">
        <v>2127</v>
      </c>
      <c r="F1077" s="77" t="s">
        <v>2128</v>
      </c>
      <c r="G1077" s="77" t="s">
        <v>2129</v>
      </c>
      <c r="H1077" s="77">
        <v>9464732633</v>
      </c>
      <c r="I1077" s="77" t="s">
        <v>881</v>
      </c>
      <c r="J1077" s="77">
        <v>130016750414</v>
      </c>
      <c r="K1077" s="77">
        <v>11</v>
      </c>
      <c r="L1077" s="77">
        <v>12</v>
      </c>
      <c r="M1077" s="77">
        <v>12</v>
      </c>
      <c r="N1077" s="77">
        <v>35</v>
      </c>
      <c r="O1077" s="77">
        <v>23.3333333333333</v>
      </c>
      <c r="P1077" s="77">
        <v>0</v>
      </c>
      <c r="Q1077" s="77">
        <v>0</v>
      </c>
    </row>
    <row r="1078" ht="15" spans="1:17">
      <c r="A1078" s="404" t="s">
        <v>38</v>
      </c>
      <c r="B1078" s="22">
        <f>SUBTOTAL(3,$C$5:C1078)</f>
        <v>1074</v>
      </c>
      <c r="C1078" s="77" t="s">
        <v>848</v>
      </c>
      <c r="D1078" s="77" t="s">
        <v>2130</v>
      </c>
      <c r="E1078" s="77" t="s">
        <v>2131</v>
      </c>
      <c r="F1078" s="77" t="s">
        <v>2132</v>
      </c>
      <c r="G1078" s="77" t="s">
        <v>2133</v>
      </c>
      <c r="H1078" s="77">
        <v>7837128277</v>
      </c>
      <c r="I1078" s="77" t="s">
        <v>102</v>
      </c>
      <c r="J1078" s="77">
        <v>130007304440</v>
      </c>
      <c r="K1078" s="77">
        <v>7.8</v>
      </c>
      <c r="L1078" s="77">
        <v>8.4</v>
      </c>
      <c r="M1078" s="77">
        <v>7.9</v>
      </c>
      <c r="N1078" s="77">
        <v>24.1</v>
      </c>
      <c r="O1078" s="77">
        <v>16.0666666666667</v>
      </c>
      <c r="P1078" s="77">
        <v>0</v>
      </c>
      <c r="Q1078" s="77">
        <v>0</v>
      </c>
    </row>
    <row r="1079" ht="15" spans="1:2">
      <c r="A1079" s="404" t="s">
        <v>43</v>
      </c>
      <c r="B1079" s="22">
        <f>SUBTOTAL(3,$C$5:C1079)</f>
        <v>1074</v>
      </c>
    </row>
    <row r="1080" ht="15" spans="2:2">
      <c r="B1080" s="22">
        <f>SUBTOTAL(3,$C$5:C1080)</f>
        <v>1074</v>
      </c>
    </row>
    <row r="1081" ht="15" spans="2:2">
      <c r="B1081" s="22">
        <f>SUBTOTAL(3,$C$5:C1081)</f>
        <v>1074</v>
      </c>
    </row>
    <row r="1082" ht="15" spans="2:2">
      <c r="B1082" s="22">
        <f>SUBTOTAL(3,$C$5:C1082)</f>
        <v>1074</v>
      </c>
    </row>
    <row r="1083" ht="15" spans="2:2">
      <c r="B1083" s="22">
        <f>SUBTOTAL(3,$C$5:C1083)</f>
        <v>1074</v>
      </c>
    </row>
    <row r="1084" ht="15" spans="2:2">
      <c r="B1084" s="22">
        <f>SUBTOTAL(3,$C$5:C1084)</f>
        <v>1074</v>
      </c>
    </row>
    <row r="1085" ht="15" spans="2:2">
      <c r="B1085" s="22">
        <f>SUBTOTAL(3,$C$5:C1085)</f>
        <v>1074</v>
      </c>
    </row>
    <row r="1086" ht="15" spans="2:2">
      <c r="B1086" s="22">
        <f>SUBTOTAL(3,$C$5:C1086)</f>
        <v>1074</v>
      </c>
    </row>
    <row r="1087" ht="15" spans="2:2">
      <c r="B1087" s="22">
        <f>SUBTOTAL(3,$C$5:C1087)</f>
        <v>1074</v>
      </c>
    </row>
    <row r="1088" ht="15" spans="2:2">
      <c r="B1088" s="22">
        <f>SUBTOTAL(3,$C$5:C1088)</f>
        <v>1074</v>
      </c>
    </row>
    <row r="1089" ht="15" spans="2:2">
      <c r="B1089" s="22">
        <f>SUBTOTAL(3,$C$5:C1089)</f>
        <v>1074</v>
      </c>
    </row>
    <row r="1090" ht="15" spans="2:2">
      <c r="B1090" s="22">
        <f>SUBTOTAL(3,$C$5:C1090)</f>
        <v>1074</v>
      </c>
    </row>
    <row r="1091" ht="15" spans="2:2">
      <c r="B1091" s="22">
        <f>SUBTOTAL(3,$C$5:C1091)</f>
        <v>1074</v>
      </c>
    </row>
    <row r="1092" ht="15" spans="2:2">
      <c r="B1092" s="22">
        <f>SUBTOTAL(3,$C$5:C1092)</f>
        <v>1074</v>
      </c>
    </row>
    <row r="1093" ht="15" spans="2:2">
      <c r="B1093" s="22">
        <f>SUBTOTAL(3,$C$5:C1093)</f>
        <v>1074</v>
      </c>
    </row>
    <row r="1094" ht="15" spans="2:2">
      <c r="B1094" s="22">
        <f>SUBTOTAL(3,$C$5:C1094)</f>
        <v>1074</v>
      </c>
    </row>
    <row r="1095" ht="15" spans="2:2">
      <c r="B1095" s="22">
        <f>SUBTOTAL(3,$C$5:C1095)</f>
        <v>1074</v>
      </c>
    </row>
    <row r="1096" ht="15" spans="2:2">
      <c r="B1096" s="22">
        <f>SUBTOTAL(3,$C$5:C1096)</f>
        <v>1074</v>
      </c>
    </row>
    <row r="1097" ht="15" spans="2:2">
      <c r="B1097" s="22">
        <f>SUBTOTAL(3,$C$5:C1097)</f>
        <v>1074</v>
      </c>
    </row>
    <row r="1098" ht="15" spans="2:2">
      <c r="B1098" s="22">
        <f>SUBTOTAL(3,$C$5:C1098)</f>
        <v>1074</v>
      </c>
    </row>
    <row r="1099" ht="15" spans="2:2">
      <c r="B1099" s="22">
        <f>SUBTOTAL(3,$C$5:C1099)</f>
        <v>1074</v>
      </c>
    </row>
    <row r="1100" ht="15" spans="2:2">
      <c r="B1100" s="22">
        <f>SUBTOTAL(3,$C$5:C1100)</f>
        <v>1074</v>
      </c>
    </row>
    <row r="1101" ht="15" spans="2:2">
      <c r="B1101" s="22">
        <f>SUBTOTAL(3,$C$5:C1101)</f>
        <v>1074</v>
      </c>
    </row>
    <row r="1102" ht="15" spans="2:2">
      <c r="B1102" s="22">
        <f>SUBTOTAL(3,$C$5:C1102)</f>
        <v>1074</v>
      </c>
    </row>
    <row r="1103" ht="15" spans="2:2">
      <c r="B1103" s="22">
        <f>SUBTOTAL(3,$C$5:C1103)</f>
        <v>1074</v>
      </c>
    </row>
    <row r="1104" ht="15" spans="2:2">
      <c r="B1104" s="22">
        <f>SUBTOTAL(3,$C$5:C1104)</f>
        <v>1074</v>
      </c>
    </row>
    <row r="1105" ht="15" spans="2:2">
      <c r="B1105" s="22">
        <f>SUBTOTAL(3,$C$5:C1105)</f>
        <v>1074</v>
      </c>
    </row>
    <row r="1106" ht="15" spans="2:2">
      <c r="B1106" s="22">
        <f>SUBTOTAL(3,$C$5:C1106)</f>
        <v>1074</v>
      </c>
    </row>
    <row r="1107" ht="15" spans="2:2">
      <c r="B1107" s="22">
        <f>SUBTOTAL(3,$C$5:C1107)</f>
        <v>1074</v>
      </c>
    </row>
    <row r="1108" ht="15" spans="2:2">
      <c r="B1108" s="22">
        <f>SUBTOTAL(3,$C$5:C1108)</f>
        <v>1074</v>
      </c>
    </row>
    <row r="1109" ht="15" spans="2:2">
      <c r="B1109" s="22">
        <f>SUBTOTAL(3,$C$5:C1109)</f>
        <v>1074</v>
      </c>
    </row>
    <row r="1110" ht="15" spans="2:2">
      <c r="B1110" s="22">
        <f>SUBTOTAL(3,$C$5:C1110)</f>
        <v>1074</v>
      </c>
    </row>
    <row r="1111" ht="15" spans="2:2">
      <c r="B1111" s="22">
        <f>SUBTOTAL(3,$C$5:C1111)</f>
        <v>1074</v>
      </c>
    </row>
    <row r="1112" ht="15" spans="2:2">
      <c r="B1112" s="22">
        <f>SUBTOTAL(3,$C$5:C1112)</f>
        <v>1074</v>
      </c>
    </row>
    <row r="1113" ht="15" spans="2:2">
      <c r="B1113" s="22">
        <f>SUBTOTAL(3,$C$5:C1113)</f>
        <v>1074</v>
      </c>
    </row>
    <row r="1114" ht="15" spans="2:2">
      <c r="B1114" s="22">
        <f>SUBTOTAL(3,$C$5:C1114)</f>
        <v>1074</v>
      </c>
    </row>
    <row r="1115" ht="15" spans="2:2">
      <c r="B1115" s="22">
        <f>SUBTOTAL(3,$C$5:C1115)</f>
        <v>1074</v>
      </c>
    </row>
    <row r="1116" ht="15" spans="2:2">
      <c r="B1116" s="22">
        <f>SUBTOTAL(3,$C$5:C1116)</f>
        <v>1074</v>
      </c>
    </row>
    <row r="1117" ht="15" spans="2:2">
      <c r="B1117" s="22">
        <f>SUBTOTAL(3,$C$5:C1117)</f>
        <v>1074</v>
      </c>
    </row>
    <row r="1118" ht="15" spans="2:2">
      <c r="B1118" s="22">
        <f>SUBTOTAL(3,$C$5:C1118)</f>
        <v>1074</v>
      </c>
    </row>
    <row r="1119" ht="15" spans="2:2">
      <c r="B1119" s="22">
        <f>SUBTOTAL(3,$C$5:C1119)</f>
        <v>1074</v>
      </c>
    </row>
    <row r="1120" ht="15" spans="2:2">
      <c r="B1120" s="22">
        <f>SUBTOTAL(3,$C$5:C1120)</f>
        <v>1074</v>
      </c>
    </row>
    <row r="1121" ht="15" spans="2:2">
      <c r="B1121" s="22">
        <f>SUBTOTAL(3,$C$5:C1121)</f>
        <v>1074</v>
      </c>
    </row>
    <row r="1122" ht="15" spans="2:2">
      <c r="B1122" s="22">
        <f>SUBTOTAL(3,$C$5:C1122)</f>
        <v>1074</v>
      </c>
    </row>
    <row r="1123" ht="15" spans="2:2">
      <c r="B1123" s="22">
        <f>SUBTOTAL(3,$C$5:C1123)</f>
        <v>1074</v>
      </c>
    </row>
    <row r="1124" ht="15" spans="2:2">
      <c r="B1124" s="22">
        <f>SUBTOTAL(3,$C$5:C1124)</f>
        <v>1074</v>
      </c>
    </row>
    <row r="1125" ht="15" spans="2:2">
      <c r="B1125" s="22">
        <f>SUBTOTAL(3,$C$5:C1125)</f>
        <v>1074</v>
      </c>
    </row>
    <row r="1126" ht="15" spans="2:2">
      <c r="B1126" s="22">
        <f>SUBTOTAL(3,$C$5:C1126)</f>
        <v>1074</v>
      </c>
    </row>
    <row r="1127" ht="15" spans="2:2">
      <c r="B1127" s="22">
        <f>SUBTOTAL(3,$C$5:C1127)</f>
        <v>1074</v>
      </c>
    </row>
    <row r="1128" ht="15" spans="2:2">
      <c r="B1128" s="22">
        <f>SUBTOTAL(3,$C$5:C1128)</f>
        <v>1074</v>
      </c>
    </row>
    <row r="1129" ht="15" spans="2:2">
      <c r="B1129" s="22">
        <f>SUBTOTAL(3,$C$5:C1129)</f>
        <v>1074</v>
      </c>
    </row>
    <row r="1130" ht="15" spans="2:2">
      <c r="B1130" s="22">
        <f>SUBTOTAL(3,$C$5:C1130)</f>
        <v>1074</v>
      </c>
    </row>
    <row r="1131" ht="15" spans="2:2">
      <c r="B1131" s="22">
        <f>SUBTOTAL(3,$C$5:C1131)</f>
        <v>1074</v>
      </c>
    </row>
    <row r="1132" ht="15" spans="2:2">
      <c r="B1132" s="22">
        <f>SUBTOTAL(3,$C$5:C1132)</f>
        <v>1074</v>
      </c>
    </row>
    <row r="1133" ht="15" spans="2:2">
      <c r="B1133" s="22">
        <f>SUBTOTAL(3,$C$5:C1133)</f>
        <v>1074</v>
      </c>
    </row>
    <row r="1134" ht="15" spans="2:2">
      <c r="B1134" s="22">
        <f>SUBTOTAL(3,$C$5:C1134)</f>
        <v>1074</v>
      </c>
    </row>
    <row r="1135" ht="15" spans="2:2">
      <c r="B1135" s="22">
        <f>SUBTOTAL(3,$C$5:C1135)</f>
        <v>1074</v>
      </c>
    </row>
    <row r="1136" ht="15" spans="2:2">
      <c r="B1136" s="22">
        <f>SUBTOTAL(3,$C$5:C1136)</f>
        <v>1074</v>
      </c>
    </row>
    <row r="1137" ht="15" spans="2:2">
      <c r="B1137" s="22">
        <f>SUBTOTAL(3,$C$5:C1137)</f>
        <v>1074</v>
      </c>
    </row>
    <row r="1138" ht="15" spans="2:2">
      <c r="B1138" s="22">
        <f>SUBTOTAL(3,$C$5:C1138)</f>
        <v>1074</v>
      </c>
    </row>
    <row r="1139" ht="15" spans="2:2">
      <c r="B1139" s="22">
        <f>SUBTOTAL(3,$C$5:C1139)</f>
        <v>1074</v>
      </c>
    </row>
    <row r="1140" ht="15" spans="2:2">
      <c r="B1140" s="22">
        <f>SUBTOTAL(3,$C$5:C1140)</f>
        <v>1074</v>
      </c>
    </row>
    <row r="1141" ht="15" spans="2:2">
      <c r="B1141" s="22">
        <f>SUBTOTAL(3,$C$5:C1141)</f>
        <v>1074</v>
      </c>
    </row>
    <row r="1142" ht="15" spans="2:2">
      <c r="B1142" s="22">
        <f>SUBTOTAL(3,$C$5:C1142)</f>
        <v>1074</v>
      </c>
    </row>
    <row r="1143" ht="15" spans="2:2">
      <c r="B1143" s="22">
        <f>SUBTOTAL(3,$C$5:C1143)</f>
        <v>1074</v>
      </c>
    </row>
    <row r="1144" ht="15" spans="2:2">
      <c r="B1144" s="22">
        <f>SUBTOTAL(3,$C$5:C1144)</f>
        <v>1074</v>
      </c>
    </row>
    <row r="1145" ht="15" spans="2:2">
      <c r="B1145" s="22">
        <f>SUBTOTAL(3,$C$5:C1145)</f>
        <v>1074</v>
      </c>
    </row>
    <row r="1146" ht="15" spans="2:2">
      <c r="B1146" s="22">
        <f>SUBTOTAL(3,$C$5:C1146)</f>
        <v>1074</v>
      </c>
    </row>
    <row r="1147" ht="15" spans="2:2">
      <c r="B1147" s="22">
        <f>SUBTOTAL(3,$C$5:C1147)</f>
        <v>1074</v>
      </c>
    </row>
    <row r="1148" ht="15" spans="2:2">
      <c r="B1148" s="22">
        <f>SUBTOTAL(3,$C$5:C1148)</f>
        <v>1074</v>
      </c>
    </row>
    <row r="1149" ht="15" spans="2:2">
      <c r="B1149" s="22">
        <f>SUBTOTAL(3,$C$5:C1149)</f>
        <v>1074</v>
      </c>
    </row>
    <row r="1150" ht="15" spans="2:2">
      <c r="B1150" s="22">
        <f>SUBTOTAL(3,$C$5:C1150)</f>
        <v>1074</v>
      </c>
    </row>
    <row r="1151" ht="15" spans="2:2">
      <c r="B1151" s="22">
        <f>SUBTOTAL(3,$C$5:C1151)</f>
        <v>1074</v>
      </c>
    </row>
    <row r="1152" ht="15" spans="2:2">
      <c r="B1152" s="22">
        <f>SUBTOTAL(3,$C$5:C1152)</f>
        <v>1074</v>
      </c>
    </row>
    <row r="1153" ht="15" spans="2:2">
      <c r="B1153" s="22">
        <f>SUBTOTAL(3,$C$5:C1153)</f>
        <v>1074</v>
      </c>
    </row>
    <row r="1154" ht="15" spans="2:2">
      <c r="B1154" s="22">
        <f>SUBTOTAL(3,$C$5:C1154)</f>
        <v>1074</v>
      </c>
    </row>
    <row r="1155" ht="15" spans="2:2">
      <c r="B1155" s="22">
        <f>SUBTOTAL(3,$C$5:C1155)</f>
        <v>1074</v>
      </c>
    </row>
    <row r="1156" ht="15" spans="2:2">
      <c r="B1156" s="22">
        <f>SUBTOTAL(3,$C$5:C1156)</f>
        <v>1074</v>
      </c>
    </row>
    <row r="1157" ht="15" spans="2:2">
      <c r="B1157" s="22">
        <f>SUBTOTAL(3,$C$5:C1157)</f>
        <v>1074</v>
      </c>
    </row>
    <row r="1158" ht="15" spans="2:2">
      <c r="B1158" s="22">
        <f>SUBTOTAL(3,$C$5:C1158)</f>
        <v>1074</v>
      </c>
    </row>
    <row r="1159" ht="15" spans="2:2">
      <c r="B1159" s="22">
        <f>SUBTOTAL(3,$C$5:C1159)</f>
        <v>1074</v>
      </c>
    </row>
    <row r="1160" ht="15" spans="2:2">
      <c r="B1160" s="22">
        <f>SUBTOTAL(3,$C$5:C1160)</f>
        <v>1074</v>
      </c>
    </row>
    <row r="1161" ht="15" spans="2:2">
      <c r="B1161" s="22">
        <f>SUBTOTAL(3,$C$5:C1161)</f>
        <v>1074</v>
      </c>
    </row>
    <row r="1162" ht="15" spans="2:2">
      <c r="B1162" s="22">
        <f>SUBTOTAL(3,$C$5:C1162)</f>
        <v>1074</v>
      </c>
    </row>
    <row r="1163" ht="15" spans="2:2">
      <c r="B1163" s="22">
        <f>SUBTOTAL(3,$C$5:C1163)</f>
        <v>1074</v>
      </c>
    </row>
    <row r="1164" ht="15" spans="2:2">
      <c r="B1164" s="22">
        <f>SUBTOTAL(3,$C$5:C1164)</f>
        <v>1074</v>
      </c>
    </row>
    <row r="1165" ht="15" spans="2:2">
      <c r="B1165" s="22">
        <f>SUBTOTAL(3,$C$5:C1165)</f>
        <v>1074</v>
      </c>
    </row>
    <row r="1166" ht="15" spans="2:2">
      <c r="B1166" s="22">
        <f>SUBTOTAL(3,$C$5:C1166)</f>
        <v>1074</v>
      </c>
    </row>
    <row r="1167" ht="15" spans="2:2">
      <c r="B1167" s="22">
        <f>SUBTOTAL(3,$C$5:C1167)</f>
        <v>1074</v>
      </c>
    </row>
    <row r="1168" ht="15" spans="2:2">
      <c r="B1168" s="22">
        <f>SUBTOTAL(3,$C$5:C1168)</f>
        <v>1074</v>
      </c>
    </row>
    <row r="1169" ht="15" spans="2:2">
      <c r="B1169" s="22">
        <f>SUBTOTAL(3,$C$5:C1169)</f>
        <v>1074</v>
      </c>
    </row>
    <row r="1170" ht="15" spans="2:2">
      <c r="B1170" s="22">
        <f>SUBTOTAL(3,$C$5:C1170)</f>
        <v>1074</v>
      </c>
    </row>
    <row r="1171" ht="15" spans="2:2">
      <c r="B1171" s="22">
        <f>SUBTOTAL(3,$C$5:C1171)</f>
        <v>1074</v>
      </c>
    </row>
    <row r="1172" ht="15" spans="2:2">
      <c r="B1172" s="22">
        <f>SUBTOTAL(3,$C$5:C1172)</f>
        <v>1074</v>
      </c>
    </row>
    <row r="1173" ht="15" spans="2:2">
      <c r="B1173" s="22">
        <f>SUBTOTAL(3,$C$5:C1173)</f>
        <v>1074</v>
      </c>
    </row>
    <row r="1174" ht="15" spans="2:2">
      <c r="B1174" s="22">
        <f>SUBTOTAL(3,$C$5:C1174)</f>
        <v>1074</v>
      </c>
    </row>
    <row r="1175" ht="15" spans="2:2">
      <c r="B1175" s="22">
        <f>SUBTOTAL(3,$C$5:C1175)</f>
        <v>1074</v>
      </c>
    </row>
    <row r="1176" ht="15" spans="2:2">
      <c r="B1176" s="22">
        <f>SUBTOTAL(3,$C$5:C1176)</f>
        <v>1074</v>
      </c>
    </row>
    <row r="1177" ht="15" spans="2:2">
      <c r="B1177" s="22">
        <f>SUBTOTAL(3,$C$5:C1177)</f>
        <v>1074</v>
      </c>
    </row>
    <row r="1178" ht="15" spans="2:2">
      <c r="B1178" s="22">
        <f>SUBTOTAL(3,$C$5:C1178)</f>
        <v>1074</v>
      </c>
    </row>
    <row r="1179" ht="15" spans="2:2">
      <c r="B1179" s="22">
        <f>SUBTOTAL(3,$C$5:C1179)</f>
        <v>1074</v>
      </c>
    </row>
    <row r="1180" ht="15" spans="2:2">
      <c r="B1180" s="22">
        <f>SUBTOTAL(3,$C$5:C1180)</f>
        <v>1074</v>
      </c>
    </row>
    <row r="1181" ht="15" spans="2:2">
      <c r="B1181" s="22">
        <f>SUBTOTAL(3,$C$5:C1181)</f>
        <v>1074</v>
      </c>
    </row>
    <row r="1182" ht="15" spans="2:2">
      <c r="B1182" s="22">
        <f>SUBTOTAL(3,$C$5:C1182)</f>
        <v>1074</v>
      </c>
    </row>
    <row r="1183" ht="15" spans="2:2">
      <c r="B1183" s="22">
        <f>SUBTOTAL(3,$C$5:C1183)</f>
        <v>1074</v>
      </c>
    </row>
    <row r="1184" ht="15" spans="2:2">
      <c r="B1184" s="22">
        <f>SUBTOTAL(3,$C$5:C1184)</f>
        <v>1074</v>
      </c>
    </row>
    <row r="1185" ht="15" spans="2:2">
      <c r="B1185" s="22">
        <f>SUBTOTAL(3,$C$5:C1185)</f>
        <v>1074</v>
      </c>
    </row>
    <row r="1186" ht="15" spans="2:2">
      <c r="B1186" s="22">
        <f>SUBTOTAL(3,$C$5:C1186)</f>
        <v>1074</v>
      </c>
    </row>
    <row r="1187" ht="15" spans="2:2">
      <c r="B1187" s="22">
        <f>SUBTOTAL(3,$C$5:C1187)</f>
        <v>1074</v>
      </c>
    </row>
    <row r="1188" ht="15" spans="2:2">
      <c r="B1188" s="22">
        <f>SUBTOTAL(3,$C$5:C1188)</f>
        <v>1074</v>
      </c>
    </row>
    <row r="1189" ht="15" spans="2:2">
      <c r="B1189" s="22">
        <f>SUBTOTAL(3,$C$5:C1189)</f>
        <v>1074</v>
      </c>
    </row>
    <row r="1190" ht="15" spans="2:2">
      <c r="B1190" s="22">
        <f>SUBTOTAL(3,$C$5:C1190)</f>
        <v>1074</v>
      </c>
    </row>
    <row r="1191" ht="15" spans="2:2">
      <c r="B1191" s="22">
        <f>SUBTOTAL(3,$C$5:C1191)</f>
        <v>1074</v>
      </c>
    </row>
    <row r="1192" ht="15" spans="2:2">
      <c r="B1192" s="22">
        <f>SUBTOTAL(3,$C$5:C1192)</f>
        <v>1074</v>
      </c>
    </row>
    <row r="1193" ht="15" spans="2:2">
      <c r="B1193" s="22">
        <f>SUBTOTAL(3,$C$5:C1193)</f>
        <v>1074</v>
      </c>
    </row>
    <row r="1194" ht="15" spans="2:2">
      <c r="B1194" s="22">
        <f>SUBTOTAL(3,$C$5:C1194)</f>
        <v>1074</v>
      </c>
    </row>
    <row r="1195" ht="15" spans="2:2">
      <c r="B1195" s="22">
        <f>SUBTOTAL(3,$C$5:C1195)</f>
        <v>1074</v>
      </c>
    </row>
    <row r="1196" ht="15" spans="2:2">
      <c r="B1196" s="22">
        <f>SUBTOTAL(3,$C$5:C1196)</f>
        <v>1074</v>
      </c>
    </row>
    <row r="1197" ht="15" spans="2:2">
      <c r="B1197" s="22">
        <f>SUBTOTAL(3,$C$5:C1197)</f>
        <v>1074</v>
      </c>
    </row>
    <row r="1198" ht="15" spans="2:2">
      <c r="B1198" s="22">
        <f>SUBTOTAL(3,$C$5:C1198)</f>
        <v>1074</v>
      </c>
    </row>
    <row r="1199" ht="15" spans="2:2">
      <c r="B1199" s="22">
        <f>SUBTOTAL(3,$C$5:C1199)</f>
        <v>1074</v>
      </c>
    </row>
    <row r="1200" ht="15" spans="2:2">
      <c r="B1200" s="22">
        <f>SUBTOTAL(3,$C$5:C1200)</f>
        <v>1074</v>
      </c>
    </row>
    <row r="1201" ht="15" spans="2:2">
      <c r="B1201" s="22">
        <f>SUBTOTAL(3,$C$5:C1201)</f>
        <v>1074</v>
      </c>
    </row>
    <row r="1202" ht="15" spans="2:2">
      <c r="B1202" s="22">
        <f>SUBTOTAL(3,$C$5:C1202)</f>
        <v>1074</v>
      </c>
    </row>
    <row r="1203" ht="15" spans="2:2">
      <c r="B1203" s="22">
        <f>SUBTOTAL(3,$C$5:C1203)</f>
        <v>1074</v>
      </c>
    </row>
    <row r="1204" ht="15" spans="2:2">
      <c r="B1204" s="22">
        <f>SUBTOTAL(3,$C$5:C1204)</f>
        <v>1074</v>
      </c>
    </row>
    <row r="1205" ht="15" spans="2:2">
      <c r="B1205" s="22">
        <f>SUBTOTAL(3,$C$5:C1205)</f>
        <v>1074</v>
      </c>
    </row>
    <row r="1206" ht="15" spans="2:2">
      <c r="B1206" s="22">
        <f>SUBTOTAL(3,$C$5:C1206)</f>
        <v>1074</v>
      </c>
    </row>
    <row r="1207" ht="15" spans="2:2">
      <c r="B1207" s="22">
        <f>SUBTOTAL(3,$C$5:C1207)</f>
        <v>1074</v>
      </c>
    </row>
    <row r="1208" ht="15" spans="2:2">
      <c r="B1208" s="22">
        <f>SUBTOTAL(3,$C$5:C1208)</f>
        <v>1074</v>
      </c>
    </row>
    <row r="1209" ht="15" spans="2:2">
      <c r="B1209" s="22">
        <f>SUBTOTAL(3,$C$5:C1209)</f>
        <v>1074</v>
      </c>
    </row>
    <row r="1210" ht="15" spans="2:2">
      <c r="B1210" s="22">
        <f>SUBTOTAL(3,$C$5:C1210)</f>
        <v>1074</v>
      </c>
    </row>
    <row r="1211" ht="15" spans="2:2">
      <c r="B1211" s="22">
        <f>SUBTOTAL(3,$C$5:C1211)</f>
        <v>1074</v>
      </c>
    </row>
    <row r="1212" ht="15" spans="2:2">
      <c r="B1212" s="22">
        <f>SUBTOTAL(3,$C$5:C1212)</f>
        <v>1074</v>
      </c>
    </row>
    <row r="1213" ht="15" spans="2:2">
      <c r="B1213" s="22">
        <f>SUBTOTAL(3,$C$5:C1213)</f>
        <v>1074</v>
      </c>
    </row>
    <row r="1214" ht="15" spans="2:2">
      <c r="B1214" s="22">
        <f>SUBTOTAL(3,$C$5:C1214)</f>
        <v>1074</v>
      </c>
    </row>
    <row r="1215" ht="15" spans="2:2">
      <c r="B1215" s="22">
        <f>SUBTOTAL(3,$C$5:C1215)</f>
        <v>1074</v>
      </c>
    </row>
    <row r="1216" ht="15" spans="2:2">
      <c r="B1216" s="22">
        <f>SUBTOTAL(3,$C$5:C1216)</f>
        <v>1074</v>
      </c>
    </row>
    <row r="1217" ht="15" spans="2:2">
      <c r="B1217" s="22">
        <f>SUBTOTAL(3,$C$5:C1217)</f>
        <v>1074</v>
      </c>
    </row>
    <row r="1218" ht="15" spans="2:2">
      <c r="B1218" s="22">
        <f>SUBTOTAL(3,$C$5:C1218)</f>
        <v>1074</v>
      </c>
    </row>
    <row r="1219" ht="15" spans="2:2">
      <c r="B1219" s="22">
        <f>SUBTOTAL(3,$C$5:C1219)</f>
        <v>1074</v>
      </c>
    </row>
    <row r="1220" ht="15" spans="2:2">
      <c r="B1220" s="22">
        <f>SUBTOTAL(3,$C$5:C1220)</f>
        <v>1074</v>
      </c>
    </row>
    <row r="1221" ht="15" spans="2:2">
      <c r="B1221" s="22">
        <f>SUBTOTAL(3,$C$5:C1221)</f>
        <v>1074</v>
      </c>
    </row>
    <row r="1222" ht="15" spans="2:2">
      <c r="B1222" s="22">
        <f>SUBTOTAL(3,$C$5:C1222)</f>
        <v>1074</v>
      </c>
    </row>
    <row r="1223" ht="15" spans="2:2">
      <c r="B1223" s="22">
        <f>SUBTOTAL(3,$C$5:C1223)</f>
        <v>1074</v>
      </c>
    </row>
    <row r="1224" ht="15" spans="2:2">
      <c r="B1224" s="22">
        <f>SUBTOTAL(3,$C$5:C1224)</f>
        <v>1074</v>
      </c>
    </row>
    <row r="1225" ht="15" spans="2:2">
      <c r="B1225" s="22">
        <f>SUBTOTAL(3,$C$5:C1225)</f>
        <v>1074</v>
      </c>
    </row>
    <row r="1226" ht="15" spans="2:2">
      <c r="B1226" s="22">
        <f>SUBTOTAL(3,$C$5:C1226)</f>
        <v>1074</v>
      </c>
    </row>
    <row r="1227" ht="15" spans="2:2">
      <c r="B1227" s="22">
        <f>SUBTOTAL(3,$C$5:C1227)</f>
        <v>1074</v>
      </c>
    </row>
    <row r="1228" ht="15" spans="2:2">
      <c r="B1228" s="22">
        <f>SUBTOTAL(3,$C$5:C1228)</f>
        <v>1074</v>
      </c>
    </row>
    <row r="1229" ht="15" spans="2:2">
      <c r="B1229" s="22">
        <f>SUBTOTAL(3,$C$5:C1229)</f>
        <v>1074</v>
      </c>
    </row>
    <row r="1230" ht="15" spans="2:2">
      <c r="B1230" s="22">
        <f>SUBTOTAL(3,$C$5:C1230)</f>
        <v>1074</v>
      </c>
    </row>
    <row r="1231" ht="15" spans="2:2">
      <c r="B1231" s="22">
        <f>SUBTOTAL(3,$C$5:C1231)</f>
        <v>1074</v>
      </c>
    </row>
    <row r="1232" ht="15" spans="2:2">
      <c r="B1232" s="22">
        <f>SUBTOTAL(3,$C$5:C1232)</f>
        <v>1074</v>
      </c>
    </row>
    <row r="1233" ht="15" spans="2:2">
      <c r="B1233" s="22">
        <f>SUBTOTAL(3,$C$5:C1233)</f>
        <v>1074</v>
      </c>
    </row>
    <row r="1234" ht="15" spans="2:2">
      <c r="B1234" s="22">
        <f>SUBTOTAL(3,$C$5:C1234)</f>
        <v>1074</v>
      </c>
    </row>
    <row r="1235" ht="15" spans="2:2">
      <c r="B1235" s="22">
        <f>SUBTOTAL(3,$C$5:C1235)</f>
        <v>1074</v>
      </c>
    </row>
    <row r="1236" ht="15" spans="2:2">
      <c r="B1236" s="22">
        <f>SUBTOTAL(3,$C$5:C1236)</f>
        <v>1074</v>
      </c>
    </row>
    <row r="1237" ht="15" spans="2:2">
      <c r="B1237" s="22">
        <f>SUBTOTAL(3,$C$5:C1237)</f>
        <v>1074</v>
      </c>
    </row>
    <row r="1238" ht="15" spans="2:2">
      <c r="B1238" s="22">
        <f>SUBTOTAL(3,$C$5:C1238)</f>
        <v>1074</v>
      </c>
    </row>
    <row r="1239" ht="15" spans="2:2">
      <c r="B1239" s="22">
        <f>SUBTOTAL(3,$C$5:C1239)</f>
        <v>1074</v>
      </c>
    </row>
    <row r="1240" ht="15" spans="2:2">
      <c r="B1240" s="22">
        <f>SUBTOTAL(3,$C$5:C1240)</f>
        <v>1074</v>
      </c>
    </row>
    <row r="1241" ht="15" spans="2:2">
      <c r="B1241" s="22">
        <f>SUBTOTAL(3,$C$5:C1241)</f>
        <v>1074</v>
      </c>
    </row>
    <row r="1242" ht="15" spans="2:2">
      <c r="B1242" s="22">
        <f>SUBTOTAL(3,$C$5:C1242)</f>
        <v>1074</v>
      </c>
    </row>
    <row r="1243" ht="15" spans="2:2">
      <c r="B1243" s="22">
        <f>SUBTOTAL(3,$C$5:C1243)</f>
        <v>1074</v>
      </c>
    </row>
    <row r="1244" ht="15" spans="2:2">
      <c r="B1244" s="22">
        <f>SUBTOTAL(3,$C$5:C1244)</f>
        <v>1074</v>
      </c>
    </row>
    <row r="1245" ht="15" spans="2:2">
      <c r="B1245" s="22">
        <f>SUBTOTAL(3,$C$5:C1245)</f>
        <v>1074</v>
      </c>
    </row>
    <row r="1246" ht="15" spans="2:2">
      <c r="B1246" s="22">
        <f>SUBTOTAL(3,$C$5:C1246)</f>
        <v>1074</v>
      </c>
    </row>
    <row r="1247" ht="15" spans="2:2">
      <c r="B1247" s="22">
        <f>SUBTOTAL(3,$C$5:C1247)</f>
        <v>1074</v>
      </c>
    </row>
    <row r="1248" ht="15" spans="2:2">
      <c r="B1248" s="22">
        <f>SUBTOTAL(3,$C$5:C1248)</f>
        <v>1074</v>
      </c>
    </row>
    <row r="1249" ht="15" spans="2:2">
      <c r="B1249" s="22">
        <f>SUBTOTAL(3,$C$5:C1249)</f>
        <v>1074</v>
      </c>
    </row>
    <row r="1250" ht="15" spans="2:2">
      <c r="B1250" s="22">
        <f>SUBTOTAL(3,$C$5:C1250)</f>
        <v>1074</v>
      </c>
    </row>
    <row r="1251" ht="15" spans="2:2">
      <c r="B1251" s="22">
        <f>SUBTOTAL(3,$C$5:C1251)</f>
        <v>1074</v>
      </c>
    </row>
    <row r="1252" ht="15" spans="2:2">
      <c r="B1252" s="22">
        <f>SUBTOTAL(3,$C$5:C1252)</f>
        <v>1074</v>
      </c>
    </row>
    <row r="1253" ht="15" spans="2:2">
      <c r="B1253" s="22">
        <f>SUBTOTAL(3,$C$5:C1253)</f>
        <v>1074</v>
      </c>
    </row>
    <row r="1254" ht="15" spans="2:2">
      <c r="B1254" s="22">
        <f>SUBTOTAL(3,$C$5:C1254)</f>
        <v>1074</v>
      </c>
    </row>
    <row r="1255" ht="15" spans="2:2">
      <c r="B1255" s="22">
        <f>SUBTOTAL(3,$C$5:C1255)</f>
        <v>1074</v>
      </c>
    </row>
    <row r="1256" ht="15" spans="2:2">
      <c r="B1256" s="22">
        <f>SUBTOTAL(3,$C$5:C1256)</f>
        <v>1074</v>
      </c>
    </row>
    <row r="1257" ht="15" spans="2:2">
      <c r="B1257" s="22">
        <f>SUBTOTAL(3,$C$5:C1257)</f>
        <v>1074</v>
      </c>
    </row>
    <row r="1258" ht="15" spans="2:2">
      <c r="B1258" s="22">
        <f>SUBTOTAL(3,$C$5:C1258)</f>
        <v>1074</v>
      </c>
    </row>
    <row r="1259" ht="15" spans="2:2">
      <c r="B1259" s="22">
        <f>SUBTOTAL(3,$C$5:C1259)</f>
        <v>1074</v>
      </c>
    </row>
    <row r="1260" ht="15" spans="2:2">
      <c r="B1260" s="22">
        <f>SUBTOTAL(3,$C$5:C1260)</f>
        <v>1074</v>
      </c>
    </row>
    <row r="1261" ht="15" spans="2:2">
      <c r="B1261" s="22">
        <f>SUBTOTAL(3,$C$5:C1261)</f>
        <v>1074</v>
      </c>
    </row>
    <row r="1262" ht="15" spans="2:2">
      <c r="B1262" s="22">
        <f>SUBTOTAL(3,$C$5:C1262)</f>
        <v>1074</v>
      </c>
    </row>
    <row r="1263" ht="15" spans="2:2">
      <c r="B1263" s="22">
        <f>SUBTOTAL(3,$C$5:C1263)</f>
        <v>1074</v>
      </c>
    </row>
    <row r="1264" ht="15" spans="2:2">
      <c r="B1264" s="22">
        <f>SUBTOTAL(3,$C$5:C1264)</f>
        <v>1074</v>
      </c>
    </row>
    <row r="1265" ht="15" spans="2:2">
      <c r="B1265" s="22">
        <f>SUBTOTAL(3,$C$5:C1265)</f>
        <v>1074</v>
      </c>
    </row>
    <row r="1266" ht="15" spans="2:2">
      <c r="B1266" s="22">
        <f>SUBTOTAL(3,$C$5:C1266)</f>
        <v>1074</v>
      </c>
    </row>
    <row r="1267" ht="15" spans="2:2">
      <c r="B1267" s="22">
        <f>SUBTOTAL(3,$C$5:C1267)</f>
        <v>1074</v>
      </c>
    </row>
    <row r="1268" ht="15" spans="2:2">
      <c r="B1268" s="22">
        <f>SUBTOTAL(3,$C$5:C1268)</f>
        <v>1074</v>
      </c>
    </row>
    <row r="1269" ht="15" spans="2:2">
      <c r="B1269" s="22">
        <f>SUBTOTAL(3,$C$5:C1269)</f>
        <v>1074</v>
      </c>
    </row>
    <row r="1270" ht="15" spans="2:2">
      <c r="B1270" s="22">
        <f>SUBTOTAL(3,$C$5:C1270)</f>
        <v>1074</v>
      </c>
    </row>
    <row r="1271" ht="15" spans="2:2">
      <c r="B1271" s="22">
        <f>SUBTOTAL(3,$C$5:C1271)</f>
        <v>1074</v>
      </c>
    </row>
    <row r="1272" ht="15" spans="2:2">
      <c r="B1272" s="22">
        <f>SUBTOTAL(3,$C$5:C1272)</f>
        <v>1074</v>
      </c>
    </row>
    <row r="1273" ht="15" spans="2:2">
      <c r="B1273" s="22">
        <f>SUBTOTAL(3,$C$5:C1273)</f>
        <v>1074</v>
      </c>
    </row>
    <row r="1274" ht="15" spans="2:2">
      <c r="B1274" s="22">
        <f>SUBTOTAL(3,$C$5:C1274)</f>
        <v>1074</v>
      </c>
    </row>
    <row r="1275" ht="15" spans="2:2">
      <c r="B1275" s="22">
        <f>SUBTOTAL(3,$C$5:C1275)</f>
        <v>1074</v>
      </c>
    </row>
    <row r="1276" ht="15" spans="2:2">
      <c r="B1276" s="22">
        <f>SUBTOTAL(3,$C$5:C1276)</f>
        <v>1074</v>
      </c>
    </row>
    <row r="1277" ht="15" spans="2:2">
      <c r="B1277" s="22">
        <f>SUBTOTAL(3,$C$5:C1277)</f>
        <v>1074</v>
      </c>
    </row>
    <row r="1278" ht="15" spans="2:2">
      <c r="B1278" s="22">
        <f>SUBTOTAL(3,$C$5:C1278)</f>
        <v>1074</v>
      </c>
    </row>
    <row r="1279" ht="15" spans="2:2">
      <c r="B1279" s="22">
        <f>SUBTOTAL(3,$C$5:C1279)</f>
        <v>1074</v>
      </c>
    </row>
    <row r="1280" ht="15" spans="2:2">
      <c r="B1280" s="22">
        <f>SUBTOTAL(3,$C$5:C1280)</f>
        <v>1074</v>
      </c>
    </row>
    <row r="1281" ht="15" spans="2:2">
      <c r="B1281" s="22">
        <f>SUBTOTAL(3,$C$5:C1281)</f>
        <v>1074</v>
      </c>
    </row>
    <row r="1282" ht="15" spans="2:2">
      <c r="B1282" s="22">
        <f>SUBTOTAL(3,$C$5:C1282)</f>
        <v>1074</v>
      </c>
    </row>
    <row r="1283" ht="15" spans="2:2">
      <c r="B1283" s="22">
        <f>SUBTOTAL(3,$C$5:C1283)</f>
        <v>1074</v>
      </c>
    </row>
    <row r="1284" ht="15" spans="2:2">
      <c r="B1284" s="22">
        <f>SUBTOTAL(3,$C$5:C1284)</f>
        <v>1074</v>
      </c>
    </row>
    <row r="1285" ht="15" spans="2:2">
      <c r="B1285" s="22">
        <f>SUBTOTAL(3,$C$5:C1285)</f>
        <v>1074</v>
      </c>
    </row>
    <row r="1286" ht="15" spans="2:2">
      <c r="B1286" s="22">
        <f>SUBTOTAL(3,$C$5:C1286)</f>
        <v>1074</v>
      </c>
    </row>
    <row r="1287" ht="15" spans="2:2">
      <c r="B1287" s="22">
        <f>SUBTOTAL(3,$C$5:C1287)</f>
        <v>1074</v>
      </c>
    </row>
    <row r="1288" ht="15" spans="2:2">
      <c r="B1288" s="22">
        <f>SUBTOTAL(3,$C$5:C1288)</f>
        <v>1074</v>
      </c>
    </row>
    <row r="1289" ht="15" spans="2:2">
      <c r="B1289" s="22">
        <f>SUBTOTAL(3,$C$5:C1289)</f>
        <v>1074</v>
      </c>
    </row>
    <row r="1290" ht="15" spans="2:2">
      <c r="B1290" s="22">
        <f>SUBTOTAL(3,$C$5:C1290)</f>
        <v>1074</v>
      </c>
    </row>
    <row r="1291" ht="15" spans="2:2">
      <c r="B1291" s="22">
        <f>SUBTOTAL(3,$C$5:C1291)</f>
        <v>1074</v>
      </c>
    </row>
    <row r="1292" ht="15" spans="2:2">
      <c r="B1292" s="22">
        <f>SUBTOTAL(3,$C$5:C1292)</f>
        <v>1074</v>
      </c>
    </row>
    <row r="1293" ht="15" spans="2:2">
      <c r="B1293" s="22">
        <f>SUBTOTAL(3,$C$5:C1293)</f>
        <v>1074</v>
      </c>
    </row>
    <row r="1294" ht="15" spans="2:2">
      <c r="B1294" s="22">
        <f>SUBTOTAL(3,$C$5:C1294)</f>
        <v>1074</v>
      </c>
    </row>
    <row r="1295" ht="15" spans="2:2">
      <c r="B1295" s="22">
        <f>SUBTOTAL(3,$C$5:C1295)</f>
        <v>1074</v>
      </c>
    </row>
    <row r="1296" ht="15" spans="2:2">
      <c r="B1296" s="22">
        <f>SUBTOTAL(3,$C$5:C1296)</f>
        <v>1074</v>
      </c>
    </row>
    <row r="1297" ht="15" spans="2:2">
      <c r="B1297" s="22">
        <f>SUBTOTAL(3,$C$5:C1297)</f>
        <v>1074</v>
      </c>
    </row>
    <row r="1298" ht="15" spans="2:2">
      <c r="B1298" s="22">
        <f>SUBTOTAL(3,$C$5:C1298)</f>
        <v>1074</v>
      </c>
    </row>
    <row r="1299" ht="15" spans="2:2">
      <c r="B1299" s="22">
        <f>SUBTOTAL(3,$C$5:C1299)</f>
        <v>1074</v>
      </c>
    </row>
    <row r="1300" ht="15" spans="2:2">
      <c r="B1300" s="22">
        <f>SUBTOTAL(3,$C$5:C1300)</f>
        <v>1074</v>
      </c>
    </row>
    <row r="1301" ht="15" spans="2:2">
      <c r="B1301" s="22">
        <f>SUBTOTAL(3,$C$5:C1301)</f>
        <v>1074</v>
      </c>
    </row>
    <row r="1302" ht="15" spans="2:2">
      <c r="B1302" s="22">
        <f>SUBTOTAL(3,$C$5:C1302)</f>
        <v>1074</v>
      </c>
    </row>
    <row r="1303" ht="15" spans="2:2">
      <c r="B1303" s="22">
        <f>SUBTOTAL(3,$C$5:C1303)</f>
        <v>1074</v>
      </c>
    </row>
    <row r="1304" ht="15" spans="2:2">
      <c r="B1304" s="22">
        <f>SUBTOTAL(3,$C$5:C1304)</f>
        <v>1074</v>
      </c>
    </row>
    <row r="1305" ht="15" spans="2:2">
      <c r="B1305" s="22">
        <f>SUBTOTAL(3,$C$5:C1305)</f>
        <v>1074</v>
      </c>
    </row>
    <row r="1306" ht="15" spans="2:2">
      <c r="B1306" s="22">
        <f>SUBTOTAL(3,$C$5:C1306)</f>
        <v>1074</v>
      </c>
    </row>
    <row r="1307" ht="15" spans="2:2">
      <c r="B1307" s="22">
        <f>SUBTOTAL(3,$C$5:C1307)</f>
        <v>1074</v>
      </c>
    </row>
    <row r="1308" ht="15" spans="2:2">
      <c r="B1308" s="22">
        <f>SUBTOTAL(3,$C$5:C1308)</f>
        <v>1074</v>
      </c>
    </row>
    <row r="1309" ht="15" spans="2:2">
      <c r="B1309" s="22">
        <f>SUBTOTAL(3,$C$5:C1309)</f>
        <v>1074</v>
      </c>
    </row>
    <row r="1310" ht="15" spans="2:2">
      <c r="B1310" s="22">
        <f>SUBTOTAL(3,$C$5:C1310)</f>
        <v>1074</v>
      </c>
    </row>
    <row r="1311" ht="15" spans="2:2">
      <c r="B1311" s="22">
        <f>SUBTOTAL(3,$C$5:C1311)</f>
        <v>1074</v>
      </c>
    </row>
    <row r="1312" ht="15" spans="2:2">
      <c r="B1312" s="22">
        <f>SUBTOTAL(3,$C$5:C1312)</f>
        <v>1074</v>
      </c>
    </row>
    <row r="1313" ht="15" spans="2:2">
      <c r="B1313" s="22">
        <f>SUBTOTAL(3,$C$5:C1313)</f>
        <v>1074</v>
      </c>
    </row>
    <row r="1314" ht="15" spans="2:2">
      <c r="B1314" s="22">
        <f>SUBTOTAL(3,$C$5:C1314)</f>
        <v>1074</v>
      </c>
    </row>
    <row r="1315" ht="15" spans="2:2">
      <c r="B1315" s="22">
        <f>SUBTOTAL(3,$C$5:C1315)</f>
        <v>1074</v>
      </c>
    </row>
    <row r="1316" ht="15" spans="2:2">
      <c r="B1316" s="22">
        <f>SUBTOTAL(3,$C$5:C1316)</f>
        <v>1074</v>
      </c>
    </row>
    <row r="1317" ht="15" spans="2:2">
      <c r="B1317" s="22">
        <f>SUBTOTAL(3,$C$5:C1317)</f>
        <v>1074</v>
      </c>
    </row>
    <row r="1318" ht="15" spans="2:2">
      <c r="B1318" s="22">
        <f>SUBTOTAL(3,$C$5:C1318)</f>
        <v>1074</v>
      </c>
    </row>
    <row r="1319" ht="15" spans="2:2">
      <c r="B1319" s="22">
        <f>SUBTOTAL(3,$C$5:C1319)</f>
        <v>1074</v>
      </c>
    </row>
    <row r="1320" ht="15" spans="2:2">
      <c r="B1320" s="22">
        <f>SUBTOTAL(3,$C$5:C1320)</f>
        <v>1074</v>
      </c>
    </row>
    <row r="1321" ht="15" spans="2:2">
      <c r="B1321" s="22">
        <f>SUBTOTAL(3,$C$5:C1321)</f>
        <v>1074</v>
      </c>
    </row>
    <row r="1322" ht="15" spans="2:2">
      <c r="B1322" s="22">
        <f>SUBTOTAL(3,$C$5:C1322)</f>
        <v>1074</v>
      </c>
    </row>
    <row r="1323" ht="15" spans="2:2">
      <c r="B1323" s="22">
        <f>SUBTOTAL(3,$C$5:C1323)</f>
        <v>1074</v>
      </c>
    </row>
    <row r="1324" ht="15" spans="2:2">
      <c r="B1324" s="22">
        <f>SUBTOTAL(3,$C$5:C1324)</f>
        <v>1074</v>
      </c>
    </row>
    <row r="1325" ht="15" spans="2:2">
      <c r="B1325" s="22">
        <f>SUBTOTAL(3,$C$5:C1325)</f>
        <v>1074</v>
      </c>
    </row>
    <row r="1326" ht="15" spans="2:2">
      <c r="B1326" s="22">
        <f>SUBTOTAL(3,$C$5:C1326)</f>
        <v>1074</v>
      </c>
    </row>
    <row r="1327" ht="15" spans="2:2">
      <c r="B1327" s="22">
        <f>SUBTOTAL(3,$C$5:C1327)</f>
        <v>1074</v>
      </c>
    </row>
    <row r="1328" ht="15" spans="2:2">
      <c r="B1328" s="22">
        <f>SUBTOTAL(3,$C$5:C1328)</f>
        <v>1074</v>
      </c>
    </row>
    <row r="1329" ht="15" spans="2:2">
      <c r="B1329" s="22">
        <f>SUBTOTAL(3,$C$5:C1329)</f>
        <v>1074</v>
      </c>
    </row>
    <row r="1330" ht="15" spans="2:2">
      <c r="B1330" s="22">
        <f>SUBTOTAL(3,$C$5:C1330)</f>
        <v>1074</v>
      </c>
    </row>
    <row r="1331" ht="15" spans="2:2">
      <c r="B1331" s="22">
        <f>SUBTOTAL(3,$C$5:C1331)</f>
        <v>1074</v>
      </c>
    </row>
    <row r="1332" ht="15" spans="2:2">
      <c r="B1332" s="22">
        <f>SUBTOTAL(3,$C$5:C1332)</f>
        <v>1074</v>
      </c>
    </row>
    <row r="1333" ht="15" spans="2:2">
      <c r="B1333" s="22">
        <f>SUBTOTAL(3,$C$5:C1333)</f>
        <v>1074</v>
      </c>
    </row>
    <row r="1334" ht="15" spans="2:2">
      <c r="B1334" s="22">
        <f>SUBTOTAL(3,$C$5:C1334)</f>
        <v>1074</v>
      </c>
    </row>
    <row r="1335" ht="15" spans="2:2">
      <c r="B1335" s="22">
        <f>SUBTOTAL(3,$C$5:C1335)</f>
        <v>1074</v>
      </c>
    </row>
    <row r="1336" ht="15" spans="2:2">
      <c r="B1336" s="22">
        <f>SUBTOTAL(3,$C$5:C1336)</f>
        <v>1074</v>
      </c>
    </row>
    <row r="1337" ht="15" spans="2:2">
      <c r="B1337" s="22">
        <f>SUBTOTAL(3,$C$5:C1337)</f>
        <v>1074</v>
      </c>
    </row>
    <row r="1338" ht="15" spans="2:2">
      <c r="B1338" s="22">
        <f>SUBTOTAL(3,$C$5:C1338)</f>
        <v>1074</v>
      </c>
    </row>
    <row r="1339" ht="15" spans="2:2">
      <c r="B1339" s="22">
        <f>SUBTOTAL(3,$C$5:C1339)</f>
        <v>1074</v>
      </c>
    </row>
    <row r="1340" ht="15" spans="2:2">
      <c r="B1340" s="22">
        <f>SUBTOTAL(3,$C$5:C1340)</f>
        <v>1074</v>
      </c>
    </row>
    <row r="1341" ht="15" spans="2:2">
      <c r="B1341" s="22">
        <f>SUBTOTAL(3,$C$5:C1341)</f>
        <v>1074</v>
      </c>
    </row>
    <row r="1342" ht="15" spans="2:2">
      <c r="B1342" s="22">
        <f>SUBTOTAL(3,$C$5:C1342)</f>
        <v>1074</v>
      </c>
    </row>
    <row r="1343" ht="15" spans="2:2">
      <c r="B1343" s="22">
        <f>SUBTOTAL(3,$C$5:C1343)</f>
        <v>1074</v>
      </c>
    </row>
    <row r="1344" ht="15" spans="2:2">
      <c r="B1344" s="22">
        <f>SUBTOTAL(3,$C$5:C1344)</f>
        <v>1074</v>
      </c>
    </row>
    <row r="1345" ht="15" spans="2:2">
      <c r="B1345" s="22">
        <f>SUBTOTAL(3,$C$5:C1345)</f>
        <v>1074</v>
      </c>
    </row>
    <row r="1346" ht="15" spans="2:2">
      <c r="B1346" s="22">
        <f>SUBTOTAL(3,$C$5:C1346)</f>
        <v>1074</v>
      </c>
    </row>
    <row r="1347" ht="15" spans="2:2">
      <c r="B1347" s="22">
        <f>SUBTOTAL(3,$C$5:C1347)</f>
        <v>1074</v>
      </c>
    </row>
    <row r="1348" ht="15" spans="2:2">
      <c r="B1348" s="22">
        <f>SUBTOTAL(3,$C$5:C1348)</f>
        <v>1074</v>
      </c>
    </row>
    <row r="1349" ht="15" spans="2:2">
      <c r="B1349" s="22">
        <f>SUBTOTAL(3,$C$5:C1349)</f>
        <v>1074</v>
      </c>
    </row>
    <row r="1350" ht="15" spans="2:2">
      <c r="B1350" s="22">
        <f>SUBTOTAL(3,$C$5:C1350)</f>
        <v>1074</v>
      </c>
    </row>
    <row r="1351" ht="15" spans="2:2">
      <c r="B1351" s="22">
        <f>SUBTOTAL(3,$C$5:C1351)</f>
        <v>1074</v>
      </c>
    </row>
    <row r="1352" ht="15" spans="2:2">
      <c r="B1352" s="22">
        <f>SUBTOTAL(3,$C$5:C1352)</f>
        <v>1074</v>
      </c>
    </row>
    <row r="1353" ht="15" spans="2:2">
      <c r="B1353" s="22">
        <f>SUBTOTAL(3,$C$5:C1353)</f>
        <v>1074</v>
      </c>
    </row>
    <row r="1354" ht="15" spans="2:2">
      <c r="B1354" s="22">
        <f>SUBTOTAL(3,$C$5:C1354)</f>
        <v>1074</v>
      </c>
    </row>
    <row r="1355" ht="15" spans="2:2">
      <c r="B1355" s="22">
        <f>SUBTOTAL(3,$C$5:C1355)</f>
        <v>1074</v>
      </c>
    </row>
    <row r="1356" ht="15" spans="2:2">
      <c r="B1356" s="22">
        <f>SUBTOTAL(3,$C$5:C1356)</f>
        <v>1074</v>
      </c>
    </row>
    <row r="1357" ht="15" spans="2:2">
      <c r="B1357" s="22">
        <f>SUBTOTAL(3,$C$5:C1357)</f>
        <v>1074</v>
      </c>
    </row>
    <row r="1358" ht="15" spans="2:2">
      <c r="B1358" s="22">
        <f>SUBTOTAL(3,$C$5:C1358)</f>
        <v>1074</v>
      </c>
    </row>
    <row r="1359" ht="15" spans="2:2">
      <c r="B1359" s="22">
        <f>SUBTOTAL(3,$C$5:C1359)</f>
        <v>1074</v>
      </c>
    </row>
    <row r="1360" ht="15" spans="2:2">
      <c r="B1360" s="22">
        <f>SUBTOTAL(3,$C$5:C1360)</f>
        <v>1074</v>
      </c>
    </row>
    <row r="1361" ht="15" spans="2:2">
      <c r="B1361" s="22">
        <f>SUBTOTAL(3,$C$5:C1361)</f>
        <v>1074</v>
      </c>
    </row>
    <row r="1362" ht="15" spans="2:2">
      <c r="B1362" s="22">
        <f>SUBTOTAL(3,$C$5:C1362)</f>
        <v>1074</v>
      </c>
    </row>
    <row r="1363" ht="15" spans="2:2">
      <c r="B1363" s="22">
        <f>SUBTOTAL(3,$C$5:C1363)</f>
        <v>1074</v>
      </c>
    </row>
    <row r="1364" ht="15" spans="2:2">
      <c r="B1364" s="22">
        <f>SUBTOTAL(3,$C$5:C1364)</f>
        <v>1074</v>
      </c>
    </row>
    <row r="1365" ht="15" spans="2:2">
      <c r="B1365" s="22">
        <f>SUBTOTAL(3,$C$5:C1365)</f>
        <v>1074</v>
      </c>
    </row>
    <row r="1366" ht="15" spans="2:2">
      <c r="B1366" s="22">
        <f>SUBTOTAL(3,$C$5:C1366)</f>
        <v>1074</v>
      </c>
    </row>
    <row r="1367" ht="15" spans="2:2">
      <c r="B1367" s="22">
        <f>SUBTOTAL(3,$C$5:C1367)</f>
        <v>1074</v>
      </c>
    </row>
    <row r="1368" ht="15" spans="2:2">
      <c r="B1368" s="22">
        <f>SUBTOTAL(3,$C$5:C1368)</f>
        <v>1074</v>
      </c>
    </row>
    <row r="1369" ht="15" spans="2:2">
      <c r="B1369" s="22">
        <f>SUBTOTAL(3,$C$5:C1369)</f>
        <v>1074</v>
      </c>
    </row>
    <row r="1370" ht="15" spans="2:2">
      <c r="B1370" s="22">
        <f>SUBTOTAL(3,$C$5:C1370)</f>
        <v>1074</v>
      </c>
    </row>
    <row r="1371" ht="15" spans="2:2">
      <c r="B1371" s="22">
        <f>SUBTOTAL(3,$C$5:C1371)</f>
        <v>1074</v>
      </c>
    </row>
    <row r="1372" ht="15" spans="2:2">
      <c r="B1372" s="22">
        <f>SUBTOTAL(3,$C$5:C1372)</f>
        <v>1074</v>
      </c>
    </row>
    <row r="1373" ht="15" spans="2:2">
      <c r="B1373" s="22">
        <f>SUBTOTAL(3,$C$5:C1373)</f>
        <v>1074</v>
      </c>
    </row>
    <row r="1374" ht="15" spans="2:2">
      <c r="B1374" s="22">
        <f>SUBTOTAL(3,$C$5:C1374)</f>
        <v>1074</v>
      </c>
    </row>
    <row r="1375" ht="15" spans="2:2">
      <c r="B1375" s="22">
        <f>SUBTOTAL(3,$C$5:C1375)</f>
        <v>1074</v>
      </c>
    </row>
    <row r="1376" ht="15" spans="2:2">
      <c r="B1376" s="22">
        <f>SUBTOTAL(3,$C$5:C1376)</f>
        <v>1074</v>
      </c>
    </row>
    <row r="1377" ht="15" spans="2:2">
      <c r="B1377" s="22">
        <f>SUBTOTAL(3,$C$5:C1377)</f>
        <v>1074</v>
      </c>
    </row>
    <row r="1378" ht="15" spans="2:2">
      <c r="B1378" s="22">
        <f>SUBTOTAL(3,$C$5:C1378)</f>
        <v>1074</v>
      </c>
    </row>
    <row r="1379" ht="15" spans="2:2">
      <c r="B1379" s="22">
        <f>SUBTOTAL(3,$C$5:C1379)</f>
        <v>1074</v>
      </c>
    </row>
    <row r="1380" ht="15" spans="2:2">
      <c r="B1380" s="22">
        <f>SUBTOTAL(3,$C$5:C1380)</f>
        <v>1074</v>
      </c>
    </row>
    <row r="1381" ht="15" spans="2:2">
      <c r="B1381" s="22">
        <f>SUBTOTAL(3,$C$5:C1381)</f>
        <v>1074</v>
      </c>
    </row>
    <row r="1382" ht="15" spans="2:2">
      <c r="B1382" s="22">
        <f>SUBTOTAL(3,$C$5:C1382)</f>
        <v>1074</v>
      </c>
    </row>
    <row r="1383" ht="15" spans="2:2">
      <c r="B1383" s="22">
        <f>SUBTOTAL(3,$C$5:C1383)</f>
        <v>1074</v>
      </c>
    </row>
    <row r="1384" ht="15" spans="2:2">
      <c r="B1384" s="22">
        <f>SUBTOTAL(3,$C$5:C1384)</f>
        <v>1074</v>
      </c>
    </row>
    <row r="1385" ht="15" spans="2:2">
      <c r="B1385" s="22">
        <f>SUBTOTAL(3,$C$5:C1385)</f>
        <v>1074</v>
      </c>
    </row>
    <row r="1386" ht="15" spans="2:2">
      <c r="B1386" s="22">
        <f>SUBTOTAL(3,$C$5:C1386)</f>
        <v>1074</v>
      </c>
    </row>
    <row r="1387" ht="15" spans="2:2">
      <c r="B1387" s="22">
        <f>SUBTOTAL(3,$C$5:C1387)</f>
        <v>1074</v>
      </c>
    </row>
    <row r="1388" ht="15" spans="2:2">
      <c r="B1388" s="22">
        <f>SUBTOTAL(3,$C$5:C1388)</f>
        <v>1074</v>
      </c>
    </row>
    <row r="1389" ht="15" spans="2:2">
      <c r="B1389" s="22">
        <f>SUBTOTAL(3,$C$5:C1389)</f>
        <v>1074</v>
      </c>
    </row>
    <row r="1390" ht="15" spans="2:2">
      <c r="B1390" s="22">
        <f>SUBTOTAL(3,$C$5:C1390)</f>
        <v>1074</v>
      </c>
    </row>
    <row r="1391" ht="15" spans="2:2">
      <c r="B1391" s="22">
        <f>SUBTOTAL(3,$C$5:C1391)</f>
        <v>1074</v>
      </c>
    </row>
    <row r="1392" ht="15" spans="2:2">
      <c r="B1392" s="22">
        <f>SUBTOTAL(3,$C$5:C1392)</f>
        <v>1074</v>
      </c>
    </row>
    <row r="1393" ht="15" spans="2:2">
      <c r="B1393" s="22">
        <f>SUBTOTAL(3,$C$5:C1393)</f>
        <v>1074</v>
      </c>
    </row>
    <row r="1394" ht="15" spans="2:2">
      <c r="B1394" s="22">
        <f>SUBTOTAL(3,$C$5:C1394)</f>
        <v>1074</v>
      </c>
    </row>
    <row r="1395" ht="15" spans="2:2">
      <c r="B1395" s="22">
        <f>SUBTOTAL(3,$C$5:C1395)</f>
        <v>1074</v>
      </c>
    </row>
    <row r="1396" ht="15" spans="2:2">
      <c r="B1396" s="22">
        <f>SUBTOTAL(3,$C$5:C1396)</f>
        <v>1074</v>
      </c>
    </row>
    <row r="1397" ht="15" spans="2:2">
      <c r="B1397" s="22">
        <f>SUBTOTAL(3,$C$5:C1397)</f>
        <v>1074</v>
      </c>
    </row>
    <row r="1398" ht="15" spans="2:2">
      <c r="B1398" s="22">
        <f>SUBTOTAL(3,$C$5:C1398)</f>
        <v>1074</v>
      </c>
    </row>
    <row r="1399" ht="15" spans="2:2">
      <c r="B1399" s="22">
        <f>SUBTOTAL(3,$C$5:C1399)</f>
        <v>1074</v>
      </c>
    </row>
    <row r="1400" ht="15" spans="2:2">
      <c r="B1400" s="22">
        <f>SUBTOTAL(3,$C$5:C1400)</f>
        <v>1074</v>
      </c>
    </row>
    <row r="1401" ht="15" spans="2:2">
      <c r="B1401" s="22">
        <f>SUBTOTAL(3,$C$5:C1401)</f>
        <v>1074</v>
      </c>
    </row>
    <row r="1402" ht="15" spans="2:2">
      <c r="B1402" s="22">
        <f>SUBTOTAL(3,$C$5:C1402)</f>
        <v>1074</v>
      </c>
    </row>
    <row r="1403" ht="15" spans="2:2">
      <c r="B1403" s="22">
        <f>SUBTOTAL(3,$C$5:C1403)</f>
        <v>1074</v>
      </c>
    </row>
    <row r="1404" ht="15" spans="2:2">
      <c r="B1404" s="22">
        <f>SUBTOTAL(3,$C$5:C1404)</f>
        <v>1074</v>
      </c>
    </row>
    <row r="1405" ht="15" spans="2:2">
      <c r="B1405" s="22">
        <f>SUBTOTAL(3,$C$5:C1405)</f>
        <v>1074</v>
      </c>
    </row>
    <row r="1406" ht="15" spans="2:2">
      <c r="B1406" s="22">
        <f>SUBTOTAL(3,$C$5:C1406)</f>
        <v>1074</v>
      </c>
    </row>
    <row r="1407" ht="15" spans="2:2">
      <c r="B1407" s="22">
        <f>SUBTOTAL(3,$C$5:C1407)</f>
        <v>1074</v>
      </c>
    </row>
    <row r="1408" ht="15" spans="2:2">
      <c r="B1408" s="22">
        <f>SUBTOTAL(3,$C$5:C1408)</f>
        <v>1074</v>
      </c>
    </row>
    <row r="1409" ht="15" spans="2:2">
      <c r="B1409" s="22">
        <f>SUBTOTAL(3,$C$5:C1409)</f>
        <v>1074</v>
      </c>
    </row>
    <row r="1410" ht="15" spans="2:2">
      <c r="B1410" s="22">
        <f>SUBTOTAL(3,$C$5:C1410)</f>
        <v>1074</v>
      </c>
    </row>
    <row r="1411" ht="15" spans="2:2">
      <c r="B1411" s="22">
        <f>SUBTOTAL(3,$C$5:C1411)</f>
        <v>1074</v>
      </c>
    </row>
    <row r="1412" ht="15" spans="2:2">
      <c r="B1412" s="22">
        <f>SUBTOTAL(3,$C$5:C1412)</f>
        <v>1074</v>
      </c>
    </row>
    <row r="1413" ht="15" spans="2:2">
      <c r="B1413" s="22">
        <f>SUBTOTAL(3,$C$5:C1413)</f>
        <v>1074</v>
      </c>
    </row>
    <row r="1414" ht="15" spans="2:2">
      <c r="B1414" s="22">
        <f>SUBTOTAL(3,$C$5:C1414)</f>
        <v>1074</v>
      </c>
    </row>
    <row r="1415" ht="15" spans="2:2">
      <c r="B1415" s="22">
        <f>SUBTOTAL(3,$C$5:C1415)</f>
        <v>1074</v>
      </c>
    </row>
    <row r="1416" ht="15" spans="2:2">
      <c r="B1416" s="22">
        <f>SUBTOTAL(3,$C$5:C1416)</f>
        <v>1074</v>
      </c>
    </row>
    <row r="1417" ht="15" spans="2:2">
      <c r="B1417" s="22">
        <f>SUBTOTAL(3,$C$5:C1417)</f>
        <v>1074</v>
      </c>
    </row>
    <row r="1418" ht="15" spans="2:2">
      <c r="B1418" s="22">
        <f>SUBTOTAL(3,$C$5:C1418)</f>
        <v>1074</v>
      </c>
    </row>
    <row r="1419" ht="15" spans="2:2">
      <c r="B1419" s="22">
        <f>SUBTOTAL(3,$C$5:C1419)</f>
        <v>1074</v>
      </c>
    </row>
    <row r="1420" ht="15" spans="2:2">
      <c r="B1420" s="22">
        <f>SUBTOTAL(3,$C$5:C1420)</f>
        <v>1074</v>
      </c>
    </row>
    <row r="1421" ht="15" spans="2:2">
      <c r="B1421" s="22">
        <f>SUBTOTAL(3,$C$5:C1421)</f>
        <v>1074</v>
      </c>
    </row>
    <row r="1422" ht="15" spans="2:2">
      <c r="B1422" s="22">
        <f>SUBTOTAL(3,$C$5:C1422)</f>
        <v>1074</v>
      </c>
    </row>
    <row r="1423" ht="15" spans="2:2">
      <c r="B1423" s="22">
        <f>SUBTOTAL(3,$C$5:C1423)</f>
        <v>1074</v>
      </c>
    </row>
    <row r="1424" ht="15" spans="2:2">
      <c r="B1424" s="22">
        <f>SUBTOTAL(3,$C$5:C1424)</f>
        <v>1074</v>
      </c>
    </row>
    <row r="1425" ht="15" spans="2:2">
      <c r="B1425" s="22">
        <f>SUBTOTAL(3,$C$5:C1425)</f>
        <v>1074</v>
      </c>
    </row>
    <row r="1426" ht="15" spans="2:2">
      <c r="B1426" s="22">
        <f>SUBTOTAL(3,$C$5:C1426)</f>
        <v>1074</v>
      </c>
    </row>
    <row r="1427" ht="15" spans="2:2">
      <c r="B1427" s="22">
        <f>SUBTOTAL(3,$C$5:C1427)</f>
        <v>1074</v>
      </c>
    </row>
    <row r="1428" ht="15" spans="2:2">
      <c r="B1428" s="22">
        <f>SUBTOTAL(3,$C$5:C1428)</f>
        <v>1074</v>
      </c>
    </row>
    <row r="1429" ht="15" spans="2:2">
      <c r="B1429" s="22">
        <f>SUBTOTAL(3,$C$5:C1429)</f>
        <v>1074</v>
      </c>
    </row>
    <row r="1430" ht="15" spans="2:2">
      <c r="B1430" s="22">
        <f>SUBTOTAL(3,$C$5:C1430)</f>
        <v>1074</v>
      </c>
    </row>
    <row r="1431" ht="15" spans="2:2">
      <c r="B1431" s="22">
        <f>SUBTOTAL(3,$C$5:C1431)</f>
        <v>1074</v>
      </c>
    </row>
    <row r="1432" ht="15" spans="2:2">
      <c r="B1432" s="22">
        <f>SUBTOTAL(3,$C$5:C1432)</f>
        <v>1074</v>
      </c>
    </row>
    <row r="1433" ht="15" spans="2:2">
      <c r="B1433" s="22">
        <f>SUBTOTAL(3,$C$5:C1433)</f>
        <v>1074</v>
      </c>
    </row>
    <row r="1434" ht="15" spans="2:2">
      <c r="B1434" s="22">
        <f>SUBTOTAL(3,$C$5:C1434)</f>
        <v>1074</v>
      </c>
    </row>
    <row r="1435" ht="15" spans="2:2">
      <c r="B1435" s="22">
        <f>SUBTOTAL(3,$C$5:C1435)</f>
        <v>1074</v>
      </c>
    </row>
    <row r="1436" ht="15" spans="2:2">
      <c r="B1436" s="22">
        <f>SUBTOTAL(3,$C$5:C1436)</f>
        <v>1074</v>
      </c>
    </row>
    <row r="1437" ht="15" spans="2:2">
      <c r="B1437" s="22">
        <f>SUBTOTAL(3,$C$5:C1437)</f>
        <v>1074</v>
      </c>
    </row>
    <row r="1438" ht="15" spans="2:2">
      <c r="B1438" s="22">
        <f>SUBTOTAL(3,$C$5:C1438)</f>
        <v>1074</v>
      </c>
    </row>
    <row r="1439" ht="15" spans="2:2">
      <c r="B1439" s="22">
        <f>SUBTOTAL(3,$C$5:C1439)</f>
        <v>1074</v>
      </c>
    </row>
    <row r="1440" ht="15" spans="2:2">
      <c r="B1440" s="22">
        <f>SUBTOTAL(3,$C$5:C1440)</f>
        <v>1074</v>
      </c>
    </row>
    <row r="1441" ht="15" spans="2:2">
      <c r="B1441" s="22">
        <f>SUBTOTAL(3,$C$5:C1441)</f>
        <v>1074</v>
      </c>
    </row>
    <row r="1442" ht="15" spans="2:2">
      <c r="B1442" s="22">
        <f>SUBTOTAL(3,$C$5:C1442)</f>
        <v>1074</v>
      </c>
    </row>
    <row r="1443" ht="15" spans="2:2">
      <c r="B1443" s="22">
        <f>SUBTOTAL(3,$C$5:C1443)</f>
        <v>1074</v>
      </c>
    </row>
    <row r="1444" ht="15" spans="2:2">
      <c r="B1444" s="22">
        <f>SUBTOTAL(3,$C$5:C1444)</f>
        <v>1074</v>
      </c>
    </row>
    <row r="1445" ht="15" spans="2:2">
      <c r="B1445" s="22">
        <f>SUBTOTAL(3,$C$5:C1445)</f>
        <v>1074</v>
      </c>
    </row>
    <row r="1446" ht="15" spans="2:2">
      <c r="B1446" s="22">
        <f>SUBTOTAL(3,$C$5:C1446)</f>
        <v>1074</v>
      </c>
    </row>
    <row r="1447" ht="15" spans="2:2">
      <c r="B1447" s="22">
        <f>SUBTOTAL(3,$C$5:C1447)</f>
        <v>1074</v>
      </c>
    </row>
    <row r="1448" ht="15" spans="2:2">
      <c r="B1448" s="22">
        <f>SUBTOTAL(3,$C$5:C1448)</f>
        <v>1074</v>
      </c>
    </row>
    <row r="1449" ht="15" spans="2:2">
      <c r="B1449" s="22">
        <f>SUBTOTAL(3,$C$5:C1449)</f>
        <v>1074</v>
      </c>
    </row>
    <row r="1450" ht="15" spans="2:2">
      <c r="B1450" s="22">
        <f>SUBTOTAL(3,$C$5:C1450)</f>
        <v>1074</v>
      </c>
    </row>
    <row r="1451" ht="15" spans="2:2">
      <c r="B1451" s="22">
        <f>SUBTOTAL(3,$C$5:C1451)</f>
        <v>1074</v>
      </c>
    </row>
    <row r="1452" ht="15" spans="2:2">
      <c r="B1452" s="22">
        <f>SUBTOTAL(3,$C$5:C1452)</f>
        <v>1074</v>
      </c>
    </row>
    <row r="1453" ht="15" spans="2:2">
      <c r="B1453" s="22">
        <f>SUBTOTAL(3,$C$5:C1453)</f>
        <v>1074</v>
      </c>
    </row>
    <row r="1454" ht="15" spans="2:2">
      <c r="B1454" s="22">
        <f>SUBTOTAL(3,$C$5:C1454)</f>
        <v>1074</v>
      </c>
    </row>
    <row r="1455" ht="15" spans="2:2">
      <c r="B1455" s="22">
        <f>SUBTOTAL(3,$C$5:C1455)</f>
        <v>1074</v>
      </c>
    </row>
    <row r="1456" ht="15" spans="2:2">
      <c r="B1456" s="22">
        <f>SUBTOTAL(3,$C$5:C1456)</f>
        <v>1074</v>
      </c>
    </row>
    <row r="1457" ht="15" spans="2:2">
      <c r="B1457" s="22">
        <f>SUBTOTAL(3,$C$5:C1457)</f>
        <v>1074</v>
      </c>
    </row>
    <row r="1458" ht="15" spans="2:2">
      <c r="B1458" s="22">
        <f>SUBTOTAL(3,$C$5:C1458)</f>
        <v>1074</v>
      </c>
    </row>
    <row r="1459" ht="15" spans="2:2">
      <c r="B1459" s="22">
        <f>SUBTOTAL(3,$C$5:C1459)</f>
        <v>1074</v>
      </c>
    </row>
    <row r="1460" ht="15" spans="2:2">
      <c r="B1460" s="22">
        <f>SUBTOTAL(3,$C$5:C1460)</f>
        <v>1074</v>
      </c>
    </row>
    <row r="1461" ht="15" spans="2:2">
      <c r="B1461" s="22">
        <f>SUBTOTAL(3,$C$5:C1461)</f>
        <v>1074</v>
      </c>
    </row>
    <row r="1462" ht="15" spans="2:2">
      <c r="B1462" s="22">
        <f>SUBTOTAL(3,$C$5:C1462)</f>
        <v>1074</v>
      </c>
    </row>
    <row r="1463" ht="15" spans="2:2">
      <c r="B1463" s="22">
        <f>SUBTOTAL(3,$C$5:C1463)</f>
        <v>1074</v>
      </c>
    </row>
    <row r="1464" ht="15" spans="2:2">
      <c r="B1464" s="22">
        <f>SUBTOTAL(3,$C$5:C1464)</f>
        <v>1074</v>
      </c>
    </row>
    <row r="1465" ht="15" spans="2:2">
      <c r="B1465" s="22">
        <f>SUBTOTAL(3,$C$5:C1465)</f>
        <v>1074</v>
      </c>
    </row>
    <row r="1466" ht="15" spans="2:2">
      <c r="B1466" s="22">
        <f>SUBTOTAL(3,$C$5:C1466)</f>
        <v>1074</v>
      </c>
    </row>
    <row r="1467" ht="15" spans="2:2">
      <c r="B1467" s="22">
        <f>SUBTOTAL(3,$C$5:C1467)</f>
        <v>1074</v>
      </c>
    </row>
    <row r="1468" ht="15" spans="2:2">
      <c r="B1468" s="22">
        <f>SUBTOTAL(3,$C$5:C1468)</f>
        <v>1074</v>
      </c>
    </row>
    <row r="1469" ht="15" spans="2:2">
      <c r="B1469" s="22">
        <f>SUBTOTAL(3,$C$5:C1469)</f>
        <v>1074</v>
      </c>
    </row>
    <row r="1470" ht="15" spans="2:2">
      <c r="B1470" s="22">
        <f>SUBTOTAL(3,$C$5:C1470)</f>
        <v>1074</v>
      </c>
    </row>
    <row r="1471" ht="15" spans="2:2">
      <c r="B1471" s="22">
        <f>SUBTOTAL(3,$C$5:C1471)</f>
        <v>1074</v>
      </c>
    </row>
    <row r="1472" ht="15" spans="2:2">
      <c r="B1472" s="22">
        <f>SUBTOTAL(3,$C$5:C1472)</f>
        <v>1074</v>
      </c>
    </row>
    <row r="1473" ht="15" spans="2:2">
      <c r="B1473" s="22">
        <f>SUBTOTAL(3,$C$5:C1473)</f>
        <v>1074</v>
      </c>
    </row>
    <row r="1474" ht="15" spans="2:2">
      <c r="B1474" s="22">
        <f>SUBTOTAL(3,$C$5:C1474)</f>
        <v>1074</v>
      </c>
    </row>
    <row r="1475" ht="15" spans="2:2">
      <c r="B1475" s="22">
        <f>SUBTOTAL(3,$C$5:C1475)</f>
        <v>1074</v>
      </c>
    </row>
    <row r="1476" ht="15" spans="2:2">
      <c r="B1476" s="22">
        <f>SUBTOTAL(3,$C$5:C1476)</f>
        <v>1074</v>
      </c>
    </row>
    <row r="1477" ht="15" spans="2:2">
      <c r="B1477" s="22">
        <f>SUBTOTAL(3,$C$5:C1477)</f>
        <v>1074</v>
      </c>
    </row>
    <row r="1478" ht="15" spans="2:2">
      <c r="B1478" s="22">
        <f>SUBTOTAL(3,$C$5:C1478)</f>
        <v>1074</v>
      </c>
    </row>
    <row r="1479" ht="15" spans="2:2">
      <c r="B1479" s="22">
        <f>SUBTOTAL(3,$C$5:C1479)</f>
        <v>1074</v>
      </c>
    </row>
    <row r="1480" ht="15" spans="2:2">
      <c r="B1480" s="22">
        <f>SUBTOTAL(3,$C$5:C1480)</f>
        <v>1074</v>
      </c>
    </row>
    <row r="1481" ht="15" spans="2:2">
      <c r="B1481" s="22">
        <f>SUBTOTAL(3,$C$5:C1481)</f>
        <v>1074</v>
      </c>
    </row>
    <row r="1482" ht="15" spans="2:2">
      <c r="B1482" s="22">
        <f>SUBTOTAL(3,$C$5:C1482)</f>
        <v>1074</v>
      </c>
    </row>
    <row r="1483" ht="15" spans="2:2">
      <c r="B1483" s="22">
        <f>SUBTOTAL(3,$C$5:C1483)</f>
        <v>1074</v>
      </c>
    </row>
    <row r="1484" ht="15" spans="2:2">
      <c r="B1484" s="22">
        <f>SUBTOTAL(3,$C$5:C1484)</f>
        <v>1074</v>
      </c>
    </row>
    <row r="1485" ht="15" spans="2:2">
      <c r="B1485" s="22">
        <f>SUBTOTAL(3,$C$5:C1485)</f>
        <v>1074</v>
      </c>
    </row>
    <row r="1486" ht="15" spans="2:2">
      <c r="B1486" s="22">
        <f>SUBTOTAL(3,$C$5:C1486)</f>
        <v>1074</v>
      </c>
    </row>
    <row r="1487" ht="15" spans="2:2">
      <c r="B1487" s="22">
        <f>SUBTOTAL(3,$C$5:C1487)</f>
        <v>1074</v>
      </c>
    </row>
    <row r="1488" ht="15" spans="2:2">
      <c r="B1488" s="22">
        <f>SUBTOTAL(3,$C$5:C1488)</f>
        <v>1074</v>
      </c>
    </row>
    <row r="1489" ht="15" spans="2:2">
      <c r="B1489" s="22">
        <f>SUBTOTAL(3,$C$5:C1489)</f>
        <v>1074</v>
      </c>
    </row>
    <row r="1490" ht="15" spans="2:2">
      <c r="B1490" s="22">
        <f>SUBTOTAL(3,$C$5:C1490)</f>
        <v>1074</v>
      </c>
    </row>
    <row r="1491" ht="15" spans="2:2">
      <c r="B1491" s="22">
        <f>SUBTOTAL(3,$C$5:C1491)</f>
        <v>1074</v>
      </c>
    </row>
    <row r="1492" ht="15" spans="2:2">
      <c r="B1492" s="22">
        <f>SUBTOTAL(3,$C$5:C1492)</f>
        <v>1074</v>
      </c>
    </row>
    <row r="1493" ht="15" spans="2:2">
      <c r="B1493" s="22">
        <f>SUBTOTAL(3,$C$5:C1493)</f>
        <v>1074</v>
      </c>
    </row>
    <row r="1494" ht="15" spans="2:2">
      <c r="B1494" s="22">
        <f>SUBTOTAL(3,$C$5:C1494)</f>
        <v>1074</v>
      </c>
    </row>
    <row r="1495" ht="15" spans="2:2">
      <c r="B1495" s="22">
        <f>SUBTOTAL(3,$C$5:C1495)</f>
        <v>1074</v>
      </c>
    </row>
    <row r="1496" ht="15" spans="2:2">
      <c r="B1496" s="22">
        <f>SUBTOTAL(3,$C$5:C1496)</f>
        <v>1074</v>
      </c>
    </row>
    <row r="1497" ht="15" spans="2:2">
      <c r="B1497" s="22">
        <f>SUBTOTAL(3,$C$5:C1497)</f>
        <v>1074</v>
      </c>
    </row>
    <row r="1498" ht="15" spans="2:2">
      <c r="B1498" s="22">
        <f>SUBTOTAL(3,$C$5:C1498)</f>
        <v>1074</v>
      </c>
    </row>
    <row r="1499" ht="15" spans="2:2">
      <c r="B1499" s="22">
        <f>SUBTOTAL(3,$C$5:C1499)</f>
        <v>1074</v>
      </c>
    </row>
    <row r="1500" ht="15" spans="2:2">
      <c r="B1500" s="22">
        <f>SUBTOTAL(3,$C$5:C1500)</f>
        <v>1074</v>
      </c>
    </row>
    <row r="1501" ht="15" spans="2:2">
      <c r="B1501" s="22">
        <f>SUBTOTAL(3,$C$5:C1501)</f>
        <v>1074</v>
      </c>
    </row>
    <row r="1502" ht="15" spans="2:2">
      <c r="B1502" s="22">
        <f>SUBTOTAL(3,$C$5:C1502)</f>
        <v>1074</v>
      </c>
    </row>
    <row r="1503" ht="15" spans="2:2">
      <c r="B1503" s="22">
        <f>SUBTOTAL(3,$C$5:C1503)</f>
        <v>1074</v>
      </c>
    </row>
    <row r="1504" ht="15" spans="2:2">
      <c r="B1504" s="22">
        <f>SUBTOTAL(3,$C$5:C1504)</f>
        <v>1074</v>
      </c>
    </row>
    <row r="1505" ht="15" spans="2:2">
      <c r="B1505" s="22">
        <f>SUBTOTAL(3,$C$5:C1505)</f>
        <v>1074</v>
      </c>
    </row>
    <row r="1506" ht="15" spans="2:2">
      <c r="B1506" s="22">
        <f>SUBTOTAL(3,$C$5:C1506)</f>
        <v>1074</v>
      </c>
    </row>
    <row r="1507" ht="15" spans="2:2">
      <c r="B1507" s="22">
        <f>SUBTOTAL(3,$C$5:C1507)</f>
        <v>1074</v>
      </c>
    </row>
    <row r="1508" ht="15" spans="2:2">
      <c r="B1508" s="22">
        <f>SUBTOTAL(3,$C$5:C1508)</f>
        <v>1074</v>
      </c>
    </row>
    <row r="1509" ht="15" spans="2:2">
      <c r="B1509" s="22">
        <f>SUBTOTAL(3,$C$5:C1509)</f>
        <v>1074</v>
      </c>
    </row>
    <row r="1510" ht="15" spans="2:2">
      <c r="B1510" s="22">
        <f>SUBTOTAL(3,$C$5:C1510)</f>
        <v>1074</v>
      </c>
    </row>
    <row r="1511" ht="15" spans="2:2">
      <c r="B1511" s="22">
        <f>SUBTOTAL(3,$C$5:C1511)</f>
        <v>1074</v>
      </c>
    </row>
    <row r="1512" ht="15" spans="2:2">
      <c r="B1512" s="22">
        <f>SUBTOTAL(3,$C$5:C1512)</f>
        <v>1074</v>
      </c>
    </row>
    <row r="1513" ht="15" spans="2:2">
      <c r="B1513" s="22">
        <f>SUBTOTAL(3,$C$5:C1513)</f>
        <v>1074</v>
      </c>
    </row>
    <row r="1514" ht="15" spans="2:2">
      <c r="B1514" s="22">
        <f>SUBTOTAL(3,$C$5:C1514)</f>
        <v>1074</v>
      </c>
    </row>
    <row r="1515" ht="15" spans="2:2">
      <c r="B1515" s="22">
        <f>SUBTOTAL(3,$C$5:C1515)</f>
        <v>1074</v>
      </c>
    </row>
    <row r="1516" ht="15" spans="2:2">
      <c r="B1516" s="22">
        <f>SUBTOTAL(3,$C$5:C1516)</f>
        <v>1074</v>
      </c>
    </row>
    <row r="1517" ht="15" spans="2:2">
      <c r="B1517" s="22">
        <f>SUBTOTAL(3,$C$5:C1517)</f>
        <v>1074</v>
      </c>
    </row>
    <row r="1518" ht="15" spans="2:2">
      <c r="B1518" s="22">
        <f>SUBTOTAL(3,$C$5:C1518)</f>
        <v>1074</v>
      </c>
    </row>
    <row r="1519" ht="15" spans="2:2">
      <c r="B1519" s="22">
        <f>SUBTOTAL(3,$C$5:C1519)</f>
        <v>1074</v>
      </c>
    </row>
    <row r="1520" ht="15" spans="2:2">
      <c r="B1520" s="22">
        <f>SUBTOTAL(3,$C$5:C1520)</f>
        <v>1074</v>
      </c>
    </row>
    <row r="1521" ht="15" spans="2:2">
      <c r="B1521" s="22">
        <f>SUBTOTAL(3,$C$5:C1521)</f>
        <v>1074</v>
      </c>
    </row>
    <row r="1522" ht="15" spans="2:2">
      <c r="B1522" s="22">
        <f>SUBTOTAL(3,$C$5:C1522)</f>
        <v>1074</v>
      </c>
    </row>
    <row r="1523" ht="15" spans="2:2">
      <c r="B1523" s="22">
        <f>SUBTOTAL(3,$C$5:C1523)</f>
        <v>1074</v>
      </c>
    </row>
    <row r="1524" ht="15" spans="2:2">
      <c r="B1524" s="22">
        <f>SUBTOTAL(3,$C$5:C1524)</f>
        <v>1074</v>
      </c>
    </row>
    <row r="1525" ht="15" spans="2:2">
      <c r="B1525" s="22">
        <f>SUBTOTAL(3,$C$5:C1525)</f>
        <v>1074</v>
      </c>
    </row>
    <row r="1526" ht="15" spans="2:2">
      <c r="B1526" s="22">
        <f>SUBTOTAL(3,$C$5:C1526)</f>
        <v>1074</v>
      </c>
    </row>
    <row r="1527" ht="15" spans="2:2">
      <c r="B1527" s="22">
        <f>SUBTOTAL(3,$C$5:C1527)</f>
        <v>1074</v>
      </c>
    </row>
    <row r="1528" ht="15" spans="2:2">
      <c r="B1528" s="22">
        <f>SUBTOTAL(3,$C$5:C1528)</f>
        <v>1074</v>
      </c>
    </row>
    <row r="1529" ht="15" spans="2:2">
      <c r="B1529" s="22">
        <f>SUBTOTAL(3,$C$5:C1529)</f>
        <v>1074</v>
      </c>
    </row>
    <row r="1530" ht="15" spans="2:2">
      <c r="B1530" s="22">
        <f>SUBTOTAL(3,$C$5:C1530)</f>
        <v>1074</v>
      </c>
    </row>
    <row r="1531" ht="15" spans="2:2">
      <c r="B1531" s="22">
        <f>SUBTOTAL(3,$C$5:C1531)</f>
        <v>1074</v>
      </c>
    </row>
    <row r="1532" ht="15" spans="2:2">
      <c r="B1532" s="22">
        <f>SUBTOTAL(3,$C$5:C1532)</f>
        <v>1074</v>
      </c>
    </row>
    <row r="1533" ht="15" spans="2:2">
      <c r="B1533" s="22">
        <f>SUBTOTAL(3,$C$5:C1533)</f>
        <v>1074</v>
      </c>
    </row>
    <row r="1534" ht="15" spans="2:2">
      <c r="B1534" s="22">
        <f>SUBTOTAL(3,$C$5:C1534)</f>
        <v>1074</v>
      </c>
    </row>
    <row r="1535" ht="15" spans="2:2">
      <c r="B1535" s="22">
        <f>SUBTOTAL(3,$C$5:C1535)</f>
        <v>1074</v>
      </c>
    </row>
    <row r="1536" ht="15" spans="2:2">
      <c r="B1536" s="22">
        <f>SUBTOTAL(3,$C$5:C1536)</f>
        <v>1074</v>
      </c>
    </row>
    <row r="1537" ht="15" spans="2:2">
      <c r="B1537" s="22">
        <f>SUBTOTAL(3,$C$5:C1537)</f>
        <v>1074</v>
      </c>
    </row>
    <row r="1538" ht="15" spans="2:2">
      <c r="B1538" s="22">
        <f>SUBTOTAL(3,$C$5:C1538)</f>
        <v>1074</v>
      </c>
    </row>
    <row r="1539" ht="15" spans="2:2">
      <c r="B1539" s="22">
        <f>SUBTOTAL(3,$C$5:C1539)</f>
        <v>1074</v>
      </c>
    </row>
    <row r="1540" ht="15" spans="2:2">
      <c r="B1540" s="22">
        <f>SUBTOTAL(3,$C$5:C1540)</f>
        <v>1074</v>
      </c>
    </row>
    <row r="1541" ht="15" spans="2:2">
      <c r="B1541" s="22">
        <f>SUBTOTAL(3,$C$5:C1541)</f>
        <v>1074</v>
      </c>
    </row>
    <row r="1542" ht="15" spans="2:2">
      <c r="B1542" s="22">
        <f>SUBTOTAL(3,$C$5:C1542)</f>
        <v>1074</v>
      </c>
    </row>
    <row r="1543" ht="15" spans="2:2">
      <c r="B1543" s="22">
        <f>SUBTOTAL(3,$C$5:C1543)</f>
        <v>1074</v>
      </c>
    </row>
    <row r="1544" ht="15" spans="2:2">
      <c r="B1544" s="22">
        <f>SUBTOTAL(3,$C$5:C1544)</f>
        <v>1074</v>
      </c>
    </row>
    <row r="1545" ht="15" spans="2:2">
      <c r="B1545" s="22">
        <f>SUBTOTAL(3,$C$5:C1545)</f>
        <v>1074</v>
      </c>
    </row>
    <row r="1546" ht="15" spans="2:2">
      <c r="B1546" s="22">
        <f>SUBTOTAL(3,$C$5:C1546)</f>
        <v>1074</v>
      </c>
    </row>
    <row r="1547" ht="15" spans="2:2">
      <c r="B1547" s="22">
        <f>SUBTOTAL(3,$C$5:C1547)</f>
        <v>1074</v>
      </c>
    </row>
    <row r="1548" ht="15" spans="2:2">
      <c r="B1548" s="22">
        <f>SUBTOTAL(3,$C$5:C1548)</f>
        <v>1074</v>
      </c>
    </row>
    <row r="1549" ht="15" spans="2:2">
      <c r="B1549" s="22">
        <f>SUBTOTAL(3,$C$5:C1549)</f>
        <v>1074</v>
      </c>
    </row>
    <row r="1550" ht="15" spans="2:2">
      <c r="B1550" s="22">
        <f>SUBTOTAL(3,$C$5:C1550)</f>
        <v>1074</v>
      </c>
    </row>
    <row r="1551" ht="15" spans="2:2">
      <c r="B1551" s="22">
        <f>SUBTOTAL(3,$C$5:C1551)</f>
        <v>1074</v>
      </c>
    </row>
    <row r="1552" ht="15" spans="2:2">
      <c r="B1552" s="22">
        <f>SUBTOTAL(3,$C$5:C1552)</f>
        <v>1074</v>
      </c>
    </row>
    <row r="1553" ht="15" spans="2:2">
      <c r="B1553" s="22">
        <f>SUBTOTAL(3,$C$5:C1553)</f>
        <v>1074</v>
      </c>
    </row>
    <row r="1554" ht="15" spans="2:2">
      <c r="B1554" s="22">
        <f>SUBTOTAL(3,$C$5:C1554)</f>
        <v>1074</v>
      </c>
    </row>
    <row r="1555" ht="15" spans="2:2">
      <c r="B1555" s="22">
        <f>SUBTOTAL(3,$C$5:C1555)</f>
        <v>1074</v>
      </c>
    </row>
    <row r="1556" ht="15" spans="2:2">
      <c r="B1556" s="22">
        <f>SUBTOTAL(3,$C$5:C1556)</f>
        <v>1074</v>
      </c>
    </row>
    <row r="1557" ht="15" spans="2:2">
      <c r="B1557" s="22">
        <f>SUBTOTAL(3,$C$5:C1557)</f>
        <v>1074</v>
      </c>
    </row>
    <row r="1558" ht="15" spans="2:2">
      <c r="B1558" s="22">
        <f>SUBTOTAL(3,$C$5:C1558)</f>
        <v>1074</v>
      </c>
    </row>
    <row r="1559" ht="15" spans="2:2">
      <c r="B1559" s="22">
        <f>SUBTOTAL(3,$C$5:C1559)</f>
        <v>1074</v>
      </c>
    </row>
    <row r="1560" ht="15" spans="2:2">
      <c r="B1560" s="22">
        <f>SUBTOTAL(3,$C$5:C1560)</f>
        <v>1074</v>
      </c>
    </row>
    <row r="1561" ht="15" spans="2:2">
      <c r="B1561" s="22">
        <f>SUBTOTAL(3,$C$5:C1561)</f>
        <v>1074</v>
      </c>
    </row>
    <row r="1562" ht="15" spans="2:2">
      <c r="B1562" s="22">
        <f>SUBTOTAL(3,$C$5:C1562)</f>
        <v>1074</v>
      </c>
    </row>
    <row r="1563" ht="15" spans="2:2">
      <c r="B1563" s="22">
        <f>SUBTOTAL(3,$C$5:C1563)</f>
        <v>1074</v>
      </c>
    </row>
    <row r="1564" ht="15" spans="2:2">
      <c r="B1564" s="22">
        <f>SUBTOTAL(3,$C$5:C1564)</f>
        <v>1074</v>
      </c>
    </row>
    <row r="1565" ht="15" spans="2:2">
      <c r="B1565" s="22">
        <f>SUBTOTAL(3,$C$5:C1565)</f>
        <v>1074</v>
      </c>
    </row>
    <row r="1566" ht="15" spans="2:2">
      <c r="B1566" s="22">
        <f>SUBTOTAL(3,$C$5:C1566)</f>
        <v>1074</v>
      </c>
    </row>
    <row r="1567" ht="15" spans="2:2">
      <c r="B1567" s="22">
        <f>SUBTOTAL(3,$C$5:C1567)</f>
        <v>1074</v>
      </c>
    </row>
    <row r="1568" ht="15" spans="2:2">
      <c r="B1568" s="22">
        <f>SUBTOTAL(3,$C$5:C1568)</f>
        <v>1074</v>
      </c>
    </row>
    <row r="1569" ht="15" spans="2:2">
      <c r="B1569" s="22">
        <f>SUBTOTAL(3,$C$5:C1569)</f>
        <v>1074</v>
      </c>
    </row>
    <row r="1570" ht="15" spans="2:2">
      <c r="B1570" s="22">
        <f>SUBTOTAL(3,$C$5:C1570)</f>
        <v>1074</v>
      </c>
    </row>
    <row r="1571" ht="15" spans="2:2">
      <c r="B1571" s="22">
        <f>SUBTOTAL(3,$C$5:C1571)</f>
        <v>1074</v>
      </c>
    </row>
    <row r="1572" ht="15" spans="2:2">
      <c r="B1572" s="22">
        <f>SUBTOTAL(3,$C$5:C1572)</f>
        <v>1074</v>
      </c>
    </row>
    <row r="1573" ht="15" spans="2:2">
      <c r="B1573" s="22">
        <f>SUBTOTAL(3,$C$5:C1573)</f>
        <v>1074</v>
      </c>
    </row>
    <row r="1574" ht="15" spans="2:2">
      <c r="B1574" s="22">
        <f>SUBTOTAL(3,$C$5:C1574)</f>
        <v>1074</v>
      </c>
    </row>
    <row r="1575" ht="15" spans="2:2">
      <c r="B1575" s="22">
        <f>SUBTOTAL(3,$C$5:C1575)</f>
        <v>1074</v>
      </c>
    </row>
    <row r="1576" ht="15" spans="2:2">
      <c r="B1576" s="22">
        <f>SUBTOTAL(3,$C$5:C1576)</f>
        <v>1074</v>
      </c>
    </row>
    <row r="1577" ht="15" spans="2:2">
      <c r="B1577" s="22">
        <f>SUBTOTAL(3,$C$5:C1577)</f>
        <v>1074</v>
      </c>
    </row>
    <row r="1578" ht="15" spans="2:2">
      <c r="B1578" s="22">
        <f>SUBTOTAL(3,$C$5:C1578)</f>
        <v>1074</v>
      </c>
    </row>
    <row r="1579" ht="15" spans="2:2">
      <c r="B1579" s="22">
        <f>SUBTOTAL(3,$C$5:C1579)</f>
        <v>1074</v>
      </c>
    </row>
    <row r="1580" ht="15" spans="2:2">
      <c r="B1580" s="22">
        <f>SUBTOTAL(3,$C$5:C1580)</f>
        <v>1074</v>
      </c>
    </row>
    <row r="1581" ht="15" spans="2:2">
      <c r="B1581" s="22">
        <f>SUBTOTAL(3,$C$5:C1581)</f>
        <v>1074</v>
      </c>
    </row>
    <row r="1582" ht="15" spans="2:2">
      <c r="B1582" s="22">
        <f>SUBTOTAL(3,$C$5:C1582)</f>
        <v>1074</v>
      </c>
    </row>
    <row r="1583" ht="15" spans="2:2">
      <c r="B1583" s="22">
        <f>SUBTOTAL(3,$C$5:C1583)</f>
        <v>1074</v>
      </c>
    </row>
    <row r="1584" ht="15" spans="2:2">
      <c r="B1584" s="22">
        <f>SUBTOTAL(3,$C$5:C1584)</f>
        <v>1074</v>
      </c>
    </row>
    <row r="1585" ht="15" spans="2:2">
      <c r="B1585" s="22">
        <f>SUBTOTAL(3,$C$5:C1585)</f>
        <v>1074</v>
      </c>
    </row>
    <row r="1586" ht="15" spans="2:2">
      <c r="B1586" s="22">
        <f>SUBTOTAL(3,$C$5:C1586)</f>
        <v>1074</v>
      </c>
    </row>
    <row r="1587" ht="15" spans="2:2">
      <c r="B1587" s="22">
        <f>SUBTOTAL(3,$C$5:C1587)</f>
        <v>1074</v>
      </c>
    </row>
    <row r="1588" ht="15" spans="2:2">
      <c r="B1588" s="22">
        <f>SUBTOTAL(3,$C$5:C1588)</f>
        <v>1074</v>
      </c>
    </row>
    <row r="1589" ht="15" spans="2:2">
      <c r="B1589" s="22">
        <f>SUBTOTAL(3,$C$5:C1589)</f>
        <v>1074</v>
      </c>
    </row>
    <row r="1590" ht="15" spans="2:2">
      <c r="B1590" s="22">
        <f>SUBTOTAL(3,$C$5:C1590)</f>
        <v>1074</v>
      </c>
    </row>
    <row r="1591" ht="15" spans="2:2">
      <c r="B1591" s="22">
        <f>SUBTOTAL(3,$C$5:C1591)</f>
        <v>1074</v>
      </c>
    </row>
    <row r="1592" ht="15" spans="2:2">
      <c r="B1592" s="22">
        <f>SUBTOTAL(3,$C$5:C1592)</f>
        <v>1074</v>
      </c>
    </row>
    <row r="1593" ht="15" spans="2:2">
      <c r="B1593" s="22">
        <f>SUBTOTAL(3,$C$5:C1593)</f>
        <v>1074</v>
      </c>
    </row>
    <row r="1594" ht="15" spans="2:2">
      <c r="B1594" s="22">
        <f>SUBTOTAL(3,$C$5:C1594)</f>
        <v>1074</v>
      </c>
    </row>
    <row r="1595" ht="15" spans="2:2">
      <c r="B1595" s="22">
        <f>SUBTOTAL(3,$C$5:C1595)</f>
        <v>1074</v>
      </c>
    </row>
    <row r="1596" ht="15" spans="2:2">
      <c r="B1596" s="22">
        <f>SUBTOTAL(3,$C$5:C1596)</f>
        <v>1074</v>
      </c>
    </row>
    <row r="1597" ht="15" spans="2:2">
      <c r="B1597" s="22">
        <f>SUBTOTAL(3,$C$5:C1597)</f>
        <v>1074</v>
      </c>
    </row>
    <row r="1598" ht="15" spans="2:2">
      <c r="B1598" s="22">
        <f>SUBTOTAL(3,$C$5:C1598)</f>
        <v>1074</v>
      </c>
    </row>
    <row r="1599" ht="15" spans="2:2">
      <c r="B1599" s="22">
        <f>SUBTOTAL(3,$C$5:C1599)</f>
        <v>1074</v>
      </c>
    </row>
    <row r="1600" ht="15" spans="2:2">
      <c r="B1600" s="22">
        <f>SUBTOTAL(3,$C$5:C1600)</f>
        <v>1074</v>
      </c>
    </row>
    <row r="1601" ht="15" spans="2:2">
      <c r="B1601" s="22">
        <f>SUBTOTAL(3,$C$5:C1601)</f>
        <v>1074</v>
      </c>
    </row>
    <row r="1602" ht="15" spans="2:2">
      <c r="B1602" s="22">
        <f>SUBTOTAL(3,$C$5:C1602)</f>
        <v>1074</v>
      </c>
    </row>
    <row r="1603" ht="15" spans="2:2">
      <c r="B1603" s="22">
        <f>SUBTOTAL(3,$C$5:C1603)</f>
        <v>1074</v>
      </c>
    </row>
    <row r="1604" ht="15" spans="2:2">
      <c r="B1604" s="22">
        <f>SUBTOTAL(3,$C$5:C1604)</f>
        <v>1074</v>
      </c>
    </row>
    <row r="1605" ht="15" spans="2:2">
      <c r="B1605" s="22">
        <f>SUBTOTAL(3,$C$5:C1605)</f>
        <v>1074</v>
      </c>
    </row>
    <row r="1606" ht="15" spans="2:2">
      <c r="B1606" s="22">
        <f>SUBTOTAL(3,$C$5:C1606)</f>
        <v>1074</v>
      </c>
    </row>
    <row r="1607" ht="15" spans="2:2">
      <c r="B1607" s="22">
        <f>SUBTOTAL(3,$C$5:C1607)</f>
        <v>1074</v>
      </c>
    </row>
    <row r="1608" ht="15" spans="2:2">
      <c r="B1608" s="22">
        <f>SUBTOTAL(3,$C$5:C1608)</f>
        <v>1074</v>
      </c>
    </row>
    <row r="1609" ht="15" spans="2:2">
      <c r="B1609" s="22">
        <f>SUBTOTAL(3,$C$5:C1609)</f>
        <v>1074</v>
      </c>
    </row>
    <row r="1610" ht="15" spans="2:2">
      <c r="B1610" s="22">
        <f>SUBTOTAL(3,$C$5:C1610)</f>
        <v>1074</v>
      </c>
    </row>
    <row r="1611" ht="15" spans="2:2">
      <c r="B1611" s="22">
        <f>SUBTOTAL(3,$C$5:C1611)</f>
        <v>1074</v>
      </c>
    </row>
    <row r="1612" ht="15" spans="2:2">
      <c r="B1612" s="22">
        <f>SUBTOTAL(3,$C$5:C1612)</f>
        <v>1074</v>
      </c>
    </row>
    <row r="1613" ht="15" spans="2:2">
      <c r="B1613" s="22">
        <f>SUBTOTAL(3,$C$5:C1613)</f>
        <v>1074</v>
      </c>
    </row>
    <row r="1614" ht="15" spans="2:2">
      <c r="B1614" s="22">
        <f>SUBTOTAL(3,$C$5:C1614)</f>
        <v>1074</v>
      </c>
    </row>
    <row r="1615" ht="15" spans="2:2">
      <c r="B1615" s="22">
        <f>SUBTOTAL(3,$C$5:C1615)</f>
        <v>1074</v>
      </c>
    </row>
    <row r="1616" ht="15" spans="2:2">
      <c r="B1616" s="22">
        <f>SUBTOTAL(3,$C$5:C1616)</f>
        <v>1074</v>
      </c>
    </row>
    <row r="1617" ht="15" spans="2:2">
      <c r="B1617" s="22">
        <f>SUBTOTAL(3,$C$5:C1617)</f>
        <v>1074</v>
      </c>
    </row>
    <row r="1618" ht="15" spans="2:2">
      <c r="B1618" s="22">
        <f>SUBTOTAL(3,$C$5:C1618)</f>
        <v>1074</v>
      </c>
    </row>
    <row r="1619" ht="15" spans="2:2">
      <c r="B1619" s="22">
        <f>SUBTOTAL(3,$C$5:C1619)</f>
        <v>1074</v>
      </c>
    </row>
    <row r="1620" ht="15" spans="2:2">
      <c r="B1620" s="22">
        <f>SUBTOTAL(3,$C$5:C1620)</f>
        <v>1074</v>
      </c>
    </row>
    <row r="1621" ht="15" spans="2:2">
      <c r="B1621" s="22">
        <f>SUBTOTAL(3,$C$5:C1621)</f>
        <v>1074</v>
      </c>
    </row>
    <row r="1622" ht="15" spans="2:2">
      <c r="B1622" s="22">
        <f>SUBTOTAL(3,$C$5:C1622)</f>
        <v>1074</v>
      </c>
    </row>
    <row r="1623" ht="15" spans="2:2">
      <c r="B1623" s="22">
        <f>SUBTOTAL(3,$C$5:C1623)</f>
        <v>1074</v>
      </c>
    </row>
    <row r="1624" ht="15" spans="2:2">
      <c r="B1624" s="22">
        <f>SUBTOTAL(3,$C$5:C1624)</f>
        <v>1074</v>
      </c>
    </row>
    <row r="1625" ht="15" spans="2:2">
      <c r="B1625" s="22">
        <f>SUBTOTAL(3,$C$5:C1625)</f>
        <v>1074</v>
      </c>
    </row>
    <row r="1626" ht="15" spans="2:2">
      <c r="B1626" s="22">
        <f>SUBTOTAL(3,$C$5:C1626)</f>
        <v>1074</v>
      </c>
    </row>
    <row r="1627" ht="15" spans="2:2">
      <c r="B1627" s="22">
        <f>SUBTOTAL(3,$C$5:C1627)</f>
        <v>1074</v>
      </c>
    </row>
    <row r="1628" ht="15" spans="2:2">
      <c r="B1628" s="22">
        <f>SUBTOTAL(3,$C$5:C1628)</f>
        <v>1074</v>
      </c>
    </row>
    <row r="1629" ht="15" spans="2:2">
      <c r="B1629" s="22">
        <f>SUBTOTAL(3,$C$5:C1629)</f>
        <v>1074</v>
      </c>
    </row>
    <row r="1630" ht="15" spans="2:2">
      <c r="B1630" s="22">
        <f>SUBTOTAL(3,$C$5:C1630)</f>
        <v>1074</v>
      </c>
    </row>
    <row r="1631" ht="15" spans="2:2">
      <c r="B1631" s="22">
        <f>SUBTOTAL(3,$C$5:C1631)</f>
        <v>1074</v>
      </c>
    </row>
    <row r="1632" ht="15" spans="2:2">
      <c r="B1632" s="22">
        <f>SUBTOTAL(3,$C$5:C1632)</f>
        <v>1074</v>
      </c>
    </row>
    <row r="1633" ht="15" spans="2:2">
      <c r="B1633" s="22">
        <f>SUBTOTAL(3,$C$5:C1633)</f>
        <v>1074</v>
      </c>
    </row>
    <row r="1634" ht="15" spans="2:2">
      <c r="B1634" s="22">
        <f>SUBTOTAL(3,$C$5:C1634)</f>
        <v>1074</v>
      </c>
    </row>
    <row r="1635" ht="15" spans="2:2">
      <c r="B1635" s="22">
        <f>SUBTOTAL(3,$C$5:C1635)</f>
        <v>1074</v>
      </c>
    </row>
    <row r="1636" ht="15" spans="2:2">
      <c r="B1636" s="22">
        <f>SUBTOTAL(3,$C$5:C1636)</f>
        <v>1074</v>
      </c>
    </row>
    <row r="1637" ht="15" spans="2:2">
      <c r="B1637" s="22">
        <f>SUBTOTAL(3,$C$5:C1637)</f>
        <v>1074</v>
      </c>
    </row>
    <row r="1638" ht="15" spans="2:2">
      <c r="B1638" s="22">
        <f>SUBTOTAL(3,$C$5:C1638)</f>
        <v>1074</v>
      </c>
    </row>
    <row r="1639" ht="15" spans="2:2">
      <c r="B1639" s="22">
        <f>SUBTOTAL(3,$C$5:C1639)</f>
        <v>1074</v>
      </c>
    </row>
    <row r="1640" ht="15" spans="2:2">
      <c r="B1640" s="22">
        <f>SUBTOTAL(3,$C$5:C1640)</f>
        <v>1074</v>
      </c>
    </row>
    <row r="1641" ht="15" spans="2:2">
      <c r="B1641" s="22">
        <f>SUBTOTAL(3,$C$5:C1641)</f>
        <v>1074</v>
      </c>
    </row>
    <row r="1642" ht="15" spans="2:2">
      <c r="B1642" s="22">
        <f>SUBTOTAL(3,$C$5:C1642)</f>
        <v>1074</v>
      </c>
    </row>
    <row r="1643" ht="15" spans="2:2">
      <c r="B1643" s="22">
        <f>SUBTOTAL(3,$C$5:C1643)</f>
        <v>1074</v>
      </c>
    </row>
    <row r="1644" ht="15" spans="2:2">
      <c r="B1644" s="22">
        <f>SUBTOTAL(3,$C$5:C1644)</f>
        <v>1074</v>
      </c>
    </row>
    <row r="1645" ht="15" spans="2:2">
      <c r="B1645" s="22">
        <f>SUBTOTAL(3,$C$5:C1645)</f>
        <v>1074</v>
      </c>
    </row>
    <row r="1646" ht="15" spans="2:2">
      <c r="B1646" s="22">
        <f>SUBTOTAL(3,$C$5:C1646)</f>
        <v>1074</v>
      </c>
    </row>
    <row r="1647" ht="15" spans="2:2">
      <c r="B1647" s="22">
        <f>SUBTOTAL(3,$C$5:C1647)</f>
        <v>1074</v>
      </c>
    </row>
    <row r="1648" ht="15" spans="2:2">
      <c r="B1648" s="22">
        <f>SUBTOTAL(3,$C$5:C1648)</f>
        <v>1074</v>
      </c>
    </row>
    <row r="1649" ht="15" spans="2:2">
      <c r="B1649" s="22">
        <f>SUBTOTAL(3,$C$5:C1649)</f>
        <v>1074</v>
      </c>
    </row>
    <row r="1650" ht="15" spans="2:2">
      <c r="B1650" s="22">
        <f>SUBTOTAL(3,$C$5:C1650)</f>
        <v>1074</v>
      </c>
    </row>
    <row r="1651" ht="15" spans="2:2">
      <c r="B1651" s="22">
        <f>SUBTOTAL(3,$C$5:C1651)</f>
        <v>1074</v>
      </c>
    </row>
    <row r="1652" ht="15" spans="2:2">
      <c r="B1652" s="22">
        <f>SUBTOTAL(3,$C$5:C1652)</f>
        <v>1074</v>
      </c>
    </row>
    <row r="1653" ht="15" spans="2:2">
      <c r="B1653" s="22">
        <f>SUBTOTAL(3,$C$5:C1653)</f>
        <v>1074</v>
      </c>
    </row>
    <row r="1654" ht="15" spans="2:2">
      <c r="B1654" s="22">
        <f>SUBTOTAL(3,$C$5:C1654)</f>
        <v>1074</v>
      </c>
    </row>
    <row r="1655" ht="15" spans="2:2">
      <c r="B1655" s="22">
        <f>SUBTOTAL(3,$C$5:C1655)</f>
        <v>1074</v>
      </c>
    </row>
    <row r="1656" ht="15" spans="2:2">
      <c r="B1656" s="22">
        <f>SUBTOTAL(3,$C$5:C1656)</f>
        <v>1074</v>
      </c>
    </row>
    <row r="1657" ht="15" spans="2:2">
      <c r="B1657" s="22">
        <f>SUBTOTAL(3,$C$5:C1657)</f>
        <v>1074</v>
      </c>
    </row>
    <row r="1658" ht="15" spans="2:2">
      <c r="B1658" s="22">
        <f>SUBTOTAL(3,$C$5:C1658)</f>
        <v>1074</v>
      </c>
    </row>
    <row r="1659" ht="15" spans="2:2">
      <c r="B1659" s="22">
        <f>SUBTOTAL(3,$C$5:C1659)</f>
        <v>1074</v>
      </c>
    </row>
    <row r="1660" ht="15" spans="2:2">
      <c r="B1660" s="22">
        <f>SUBTOTAL(3,$C$5:C1660)</f>
        <v>1074</v>
      </c>
    </row>
    <row r="1661" ht="15" spans="2:2">
      <c r="B1661" s="22">
        <f>SUBTOTAL(3,$C$5:C1661)</f>
        <v>1074</v>
      </c>
    </row>
    <row r="1662" ht="15" spans="2:2">
      <c r="B1662" s="22">
        <f>SUBTOTAL(3,$C$5:C1662)</f>
        <v>1074</v>
      </c>
    </row>
    <row r="1663" ht="15" spans="2:2">
      <c r="B1663" s="22">
        <f>SUBTOTAL(3,$C$5:C1663)</f>
        <v>1074</v>
      </c>
    </row>
    <row r="1664" ht="15" spans="2:2">
      <c r="B1664" s="22">
        <f>SUBTOTAL(3,$C$5:C1664)</f>
        <v>1074</v>
      </c>
    </row>
    <row r="1665" ht="15" spans="2:2">
      <c r="B1665" s="22">
        <f>SUBTOTAL(3,$C$5:C1665)</f>
        <v>1074</v>
      </c>
    </row>
    <row r="1666" ht="15" spans="2:2">
      <c r="B1666" s="22">
        <f>SUBTOTAL(3,$C$5:C1666)</f>
        <v>1074</v>
      </c>
    </row>
    <row r="1667" ht="15" spans="2:2">
      <c r="B1667" s="22">
        <f>SUBTOTAL(3,$C$5:C1667)</f>
        <v>1074</v>
      </c>
    </row>
    <row r="1668" ht="15" spans="2:2">
      <c r="B1668" s="22">
        <f>SUBTOTAL(3,$C$5:C1668)</f>
        <v>1074</v>
      </c>
    </row>
    <row r="1669" ht="15" spans="2:2">
      <c r="B1669" s="22">
        <f>SUBTOTAL(3,$C$5:C1669)</f>
        <v>1074</v>
      </c>
    </row>
    <row r="1670" ht="15" spans="2:2">
      <c r="B1670" s="22">
        <f>SUBTOTAL(3,$C$5:C1670)</f>
        <v>1074</v>
      </c>
    </row>
    <row r="1671" ht="15" spans="2:2">
      <c r="B1671" s="22">
        <f>SUBTOTAL(3,$C$5:C1671)</f>
        <v>1074</v>
      </c>
    </row>
    <row r="1672" ht="15" spans="2:2">
      <c r="B1672" s="22">
        <f>SUBTOTAL(3,$C$5:C1672)</f>
        <v>1074</v>
      </c>
    </row>
    <row r="1673" ht="15" spans="2:2">
      <c r="B1673" s="22">
        <f>SUBTOTAL(3,$C$5:C1673)</f>
        <v>1074</v>
      </c>
    </row>
    <row r="1674" ht="15" spans="2:2">
      <c r="B1674" s="22">
        <f>SUBTOTAL(3,$C$5:C1674)</f>
        <v>1074</v>
      </c>
    </row>
    <row r="1675" ht="15" spans="2:2">
      <c r="B1675" s="22">
        <f>SUBTOTAL(3,$C$5:C1675)</f>
        <v>1074</v>
      </c>
    </row>
    <row r="1676" ht="15" spans="2:2">
      <c r="B1676" s="22">
        <f>SUBTOTAL(3,$C$5:C1676)</f>
        <v>1074</v>
      </c>
    </row>
    <row r="1677" ht="15" spans="2:2">
      <c r="B1677" s="22">
        <f>SUBTOTAL(3,$C$5:C1677)</f>
        <v>1074</v>
      </c>
    </row>
    <row r="1678" ht="15" spans="2:2">
      <c r="B1678" s="22">
        <f>SUBTOTAL(3,$C$5:C1678)</f>
        <v>1074</v>
      </c>
    </row>
    <row r="1679" ht="15" spans="2:2">
      <c r="B1679" s="22">
        <f>SUBTOTAL(3,$C$5:C1679)</f>
        <v>1074</v>
      </c>
    </row>
    <row r="1680" ht="15" spans="2:2">
      <c r="B1680" s="22">
        <f>SUBTOTAL(3,$C$5:C1680)</f>
        <v>1074</v>
      </c>
    </row>
    <row r="1681" ht="15" spans="2:2">
      <c r="B1681" s="22">
        <f>SUBTOTAL(3,$C$5:C1681)</f>
        <v>1074</v>
      </c>
    </row>
    <row r="1682" ht="15" spans="2:2">
      <c r="B1682" s="22">
        <f>SUBTOTAL(3,$C$5:C1682)</f>
        <v>1074</v>
      </c>
    </row>
    <row r="1683" ht="15" spans="2:2">
      <c r="B1683" s="22">
        <f>SUBTOTAL(3,$C$5:C1683)</f>
        <v>1074</v>
      </c>
    </row>
    <row r="1684" ht="15" spans="2:2">
      <c r="B1684" s="22">
        <f>SUBTOTAL(3,$C$5:C1684)</f>
        <v>1074</v>
      </c>
    </row>
    <row r="1685" ht="15" spans="2:2">
      <c r="B1685" s="22">
        <f>SUBTOTAL(3,$C$5:C1685)</f>
        <v>1074</v>
      </c>
    </row>
    <row r="1686" ht="15" spans="2:2">
      <c r="B1686" s="22">
        <f>SUBTOTAL(3,$C$5:C1686)</f>
        <v>1074</v>
      </c>
    </row>
    <row r="1687" ht="15" spans="2:2">
      <c r="B1687" s="22">
        <f>SUBTOTAL(3,$C$5:C1687)</f>
        <v>1074</v>
      </c>
    </row>
    <row r="1688" ht="15" spans="2:2">
      <c r="B1688" s="22">
        <f>SUBTOTAL(3,$C$5:C1688)</f>
        <v>1074</v>
      </c>
    </row>
    <row r="1689" ht="15" spans="2:2">
      <c r="B1689" s="22">
        <f>SUBTOTAL(3,$C$5:C1689)</f>
        <v>1074</v>
      </c>
    </row>
    <row r="1690" ht="15" spans="2:2">
      <c r="B1690" s="22">
        <f>SUBTOTAL(3,$C$5:C1690)</f>
        <v>1074</v>
      </c>
    </row>
    <row r="1691" ht="15" spans="2:2">
      <c r="B1691" s="22">
        <f>SUBTOTAL(3,$C$5:C1691)</f>
        <v>1074</v>
      </c>
    </row>
    <row r="1692" ht="15" spans="2:2">
      <c r="B1692" s="22">
        <f>SUBTOTAL(3,$C$5:C1692)</f>
        <v>1074</v>
      </c>
    </row>
    <row r="1693" ht="15" spans="2:2">
      <c r="B1693" s="22">
        <f>SUBTOTAL(3,$C$5:C1693)</f>
        <v>1074</v>
      </c>
    </row>
    <row r="1694" ht="15" spans="2:2">
      <c r="B1694" s="22">
        <f>SUBTOTAL(3,$C$5:C1694)</f>
        <v>1074</v>
      </c>
    </row>
    <row r="1695" ht="15" spans="2:2">
      <c r="B1695" s="22">
        <f>SUBTOTAL(3,$C$5:C1695)</f>
        <v>1074</v>
      </c>
    </row>
    <row r="1696" ht="15" spans="2:2">
      <c r="B1696" s="22">
        <f>SUBTOTAL(3,$C$5:C1696)</f>
        <v>1074</v>
      </c>
    </row>
    <row r="1697" ht="15" spans="2:2">
      <c r="B1697" s="22">
        <f>SUBTOTAL(3,$C$5:C1697)</f>
        <v>1074</v>
      </c>
    </row>
    <row r="1698" ht="15" spans="2:2">
      <c r="B1698" s="22">
        <f>SUBTOTAL(3,$C$5:C1698)</f>
        <v>1074</v>
      </c>
    </row>
    <row r="1699" ht="15" spans="2:2">
      <c r="B1699" s="22">
        <f>SUBTOTAL(3,$C$5:C1699)</f>
        <v>1074</v>
      </c>
    </row>
    <row r="1700" ht="15" spans="2:2">
      <c r="B1700" s="22">
        <f>SUBTOTAL(3,$C$5:C1700)</f>
        <v>1074</v>
      </c>
    </row>
    <row r="1701" ht="15" spans="2:2">
      <c r="B1701" s="22">
        <f>SUBTOTAL(3,$C$5:C1701)</f>
        <v>1074</v>
      </c>
    </row>
    <row r="1702" ht="15" spans="2:2">
      <c r="B1702" s="22">
        <f>SUBTOTAL(3,$C$5:C1702)</f>
        <v>1074</v>
      </c>
    </row>
    <row r="1703" ht="15" spans="2:2">
      <c r="B1703" s="22">
        <f>SUBTOTAL(3,$C$5:C1703)</f>
        <v>1074</v>
      </c>
    </row>
    <row r="1704" ht="15" spans="2:2">
      <c r="B1704" s="22">
        <f>SUBTOTAL(3,$C$5:C1704)</f>
        <v>1074</v>
      </c>
    </row>
    <row r="1705" ht="15" spans="2:2">
      <c r="B1705" s="22">
        <f>SUBTOTAL(3,$C$5:C1705)</f>
        <v>1074</v>
      </c>
    </row>
    <row r="1706" ht="15" spans="2:2">
      <c r="B1706" s="22">
        <f>SUBTOTAL(3,$C$5:C1706)</f>
        <v>1074</v>
      </c>
    </row>
    <row r="1707" ht="15" spans="2:2">
      <c r="B1707" s="22">
        <f>SUBTOTAL(3,$C$5:C1707)</f>
        <v>1074</v>
      </c>
    </row>
    <row r="1708" ht="15" spans="2:2">
      <c r="B1708" s="22">
        <f>SUBTOTAL(3,$C$5:C1708)</f>
        <v>1074</v>
      </c>
    </row>
    <row r="1709" ht="15" spans="2:2">
      <c r="B1709" s="22">
        <f>SUBTOTAL(3,$C$5:C1709)</f>
        <v>1074</v>
      </c>
    </row>
    <row r="1710" ht="15" spans="2:2">
      <c r="B1710" s="22">
        <f>SUBTOTAL(3,$C$5:C1710)</f>
        <v>1074</v>
      </c>
    </row>
    <row r="1711" ht="15" spans="2:2">
      <c r="B1711" s="22">
        <f>SUBTOTAL(3,$C$5:C1711)</f>
        <v>1074</v>
      </c>
    </row>
    <row r="1712" ht="15" spans="2:2">
      <c r="B1712" s="22">
        <f>SUBTOTAL(3,$C$5:C1712)</f>
        <v>1074</v>
      </c>
    </row>
    <row r="1713" ht="15" spans="2:2">
      <c r="B1713" s="22">
        <f>SUBTOTAL(3,$C$5:C1713)</f>
        <v>1074</v>
      </c>
    </row>
    <row r="1714" ht="15" spans="2:2">
      <c r="B1714" s="22">
        <f>SUBTOTAL(3,$C$5:C1714)</f>
        <v>1074</v>
      </c>
    </row>
    <row r="1715" ht="15" spans="2:2">
      <c r="B1715" s="22">
        <f>SUBTOTAL(3,$C$5:C1715)</f>
        <v>1074</v>
      </c>
    </row>
    <row r="1716" ht="15" spans="2:2">
      <c r="B1716" s="22">
        <f>SUBTOTAL(3,$C$5:C1716)</f>
        <v>1074</v>
      </c>
    </row>
    <row r="1717" ht="15" spans="2:2">
      <c r="B1717" s="22">
        <f>SUBTOTAL(3,$C$5:C1717)</f>
        <v>1074</v>
      </c>
    </row>
    <row r="1718" ht="15" spans="2:2">
      <c r="B1718" s="22">
        <f>SUBTOTAL(3,$C$5:C1718)</f>
        <v>1074</v>
      </c>
    </row>
    <row r="1719" ht="15" spans="2:2">
      <c r="B1719" s="22">
        <f>SUBTOTAL(3,$C$5:C1719)</f>
        <v>1074</v>
      </c>
    </row>
    <row r="1720" ht="15" spans="2:2">
      <c r="B1720" s="22">
        <f>SUBTOTAL(3,$C$5:C1720)</f>
        <v>1074</v>
      </c>
    </row>
    <row r="1721" ht="15" spans="2:2">
      <c r="B1721" s="22">
        <f>SUBTOTAL(3,$C$5:C1721)</f>
        <v>1074</v>
      </c>
    </row>
    <row r="1722" ht="15" spans="2:2">
      <c r="B1722" s="22">
        <f>SUBTOTAL(3,$C$5:C1722)</f>
        <v>1074</v>
      </c>
    </row>
    <row r="1723" ht="15" spans="2:2">
      <c r="B1723" s="22">
        <f>SUBTOTAL(3,$C$5:C1723)</f>
        <v>1074</v>
      </c>
    </row>
    <row r="1724" ht="15" spans="2:2">
      <c r="B1724" s="22">
        <f>SUBTOTAL(3,$C$5:C1724)</f>
        <v>1074</v>
      </c>
    </row>
    <row r="1725" ht="15" spans="2:2">
      <c r="B1725" s="22">
        <f>SUBTOTAL(3,$C$5:C1725)</f>
        <v>1074</v>
      </c>
    </row>
    <row r="1726" ht="15" spans="2:2">
      <c r="B1726" s="22">
        <f>SUBTOTAL(3,$C$5:C1726)</f>
        <v>1074</v>
      </c>
    </row>
    <row r="1727" ht="15" spans="2:2">
      <c r="B1727" s="22">
        <f>SUBTOTAL(3,$C$5:C1727)</f>
        <v>1074</v>
      </c>
    </row>
    <row r="1728" ht="15" spans="2:2">
      <c r="B1728" s="22">
        <f>SUBTOTAL(3,$C$5:C1728)</f>
        <v>1074</v>
      </c>
    </row>
    <row r="1729" ht="15" spans="2:2">
      <c r="B1729" s="22">
        <f>SUBTOTAL(3,$C$5:C1729)</f>
        <v>1074</v>
      </c>
    </row>
    <row r="1730" ht="15" spans="2:2">
      <c r="B1730" s="22">
        <f>SUBTOTAL(3,$C$5:C1730)</f>
        <v>1074</v>
      </c>
    </row>
    <row r="1731" ht="15" spans="2:2">
      <c r="B1731" s="22">
        <f>SUBTOTAL(3,$C$5:C1731)</f>
        <v>1074</v>
      </c>
    </row>
    <row r="1732" ht="15" spans="2:2">
      <c r="B1732" s="22">
        <f>SUBTOTAL(3,$C$5:C1732)</f>
        <v>1074</v>
      </c>
    </row>
    <row r="1733" ht="15" spans="2:2">
      <c r="B1733" s="22">
        <f>SUBTOTAL(3,$C$5:C1733)</f>
        <v>1074</v>
      </c>
    </row>
    <row r="1734" ht="15" spans="2:2">
      <c r="B1734" s="22">
        <f>SUBTOTAL(3,$C$5:C1734)</f>
        <v>1074</v>
      </c>
    </row>
    <row r="1735" ht="15" spans="2:2">
      <c r="B1735" s="22">
        <f>SUBTOTAL(3,$C$5:C1735)</f>
        <v>1074</v>
      </c>
    </row>
    <row r="1736" ht="15" spans="2:2">
      <c r="B1736" s="22">
        <f>SUBTOTAL(3,$C$5:C1736)</f>
        <v>1074</v>
      </c>
    </row>
    <row r="1737" ht="15" spans="2:2">
      <c r="B1737" s="22">
        <f>SUBTOTAL(3,$C$5:C1737)</f>
        <v>1074</v>
      </c>
    </row>
    <row r="1738" ht="15" spans="2:2">
      <c r="B1738" s="22">
        <f>SUBTOTAL(3,$C$5:C1738)</f>
        <v>1074</v>
      </c>
    </row>
    <row r="1739" ht="15" spans="2:2">
      <c r="B1739" s="22">
        <f>SUBTOTAL(3,$C$5:C1739)</f>
        <v>1074</v>
      </c>
    </row>
    <row r="1740" ht="15" spans="2:2">
      <c r="B1740" s="22">
        <f>SUBTOTAL(3,$C$5:C1740)</f>
        <v>1074</v>
      </c>
    </row>
    <row r="1741" ht="15" spans="2:2">
      <c r="B1741" s="22">
        <f>SUBTOTAL(3,$C$5:C1741)</f>
        <v>1074</v>
      </c>
    </row>
    <row r="1742" ht="15" spans="2:2">
      <c r="B1742" s="22">
        <f>SUBTOTAL(3,$C$5:C1742)</f>
        <v>1074</v>
      </c>
    </row>
    <row r="1743" ht="15" spans="2:2">
      <c r="B1743" s="22">
        <f>SUBTOTAL(3,$C$5:C1743)</f>
        <v>1074</v>
      </c>
    </row>
    <row r="1744" ht="15" spans="2:2">
      <c r="B1744" s="22">
        <f>SUBTOTAL(3,$C$5:C1744)</f>
        <v>1074</v>
      </c>
    </row>
    <row r="1745" ht="15" spans="2:2">
      <c r="B1745" s="22">
        <f>SUBTOTAL(3,$C$5:C1745)</f>
        <v>1074</v>
      </c>
    </row>
    <row r="1746" ht="15" spans="2:2">
      <c r="B1746" s="22">
        <f>SUBTOTAL(3,$C$5:C1746)</f>
        <v>1074</v>
      </c>
    </row>
    <row r="1747" ht="15" spans="2:2">
      <c r="B1747" s="22">
        <f>SUBTOTAL(3,$C$5:C1747)</f>
        <v>1074</v>
      </c>
    </row>
    <row r="1748" ht="15" spans="2:2">
      <c r="B1748" s="22">
        <f>SUBTOTAL(3,$C$5:C1748)</f>
        <v>1074</v>
      </c>
    </row>
    <row r="1749" ht="15" spans="2:2">
      <c r="B1749" s="22">
        <f>SUBTOTAL(3,$C$5:C1749)</f>
        <v>1074</v>
      </c>
    </row>
    <row r="1750" ht="15" spans="2:2">
      <c r="B1750" s="22">
        <f>SUBTOTAL(3,$C$5:C1750)</f>
        <v>1074</v>
      </c>
    </row>
    <row r="1751" ht="15" spans="2:2">
      <c r="B1751" s="22">
        <f>SUBTOTAL(3,$C$5:C1751)</f>
        <v>1074</v>
      </c>
    </row>
    <row r="1752" ht="15" spans="2:2">
      <c r="B1752" s="22">
        <f>SUBTOTAL(3,$C$5:C1752)</f>
        <v>1074</v>
      </c>
    </row>
    <row r="1753" ht="15" spans="2:2">
      <c r="B1753" s="22">
        <f>SUBTOTAL(3,$C$5:C1753)</f>
        <v>1074</v>
      </c>
    </row>
    <row r="1754" ht="15" spans="2:2">
      <c r="B1754" s="22">
        <f>SUBTOTAL(3,$C$5:C1754)</f>
        <v>1074</v>
      </c>
    </row>
    <row r="1755" ht="15" spans="2:2">
      <c r="B1755" s="22">
        <f>SUBTOTAL(3,$C$5:C1755)</f>
        <v>1074</v>
      </c>
    </row>
    <row r="1756" ht="15" spans="2:2">
      <c r="B1756" s="22">
        <f>SUBTOTAL(3,$C$5:C1756)</f>
        <v>1074</v>
      </c>
    </row>
    <row r="1757" ht="15" spans="2:2">
      <c r="B1757" s="22">
        <f>SUBTOTAL(3,$C$5:C1757)</f>
        <v>1074</v>
      </c>
    </row>
    <row r="1758" ht="15" spans="2:2">
      <c r="B1758" s="22">
        <f>SUBTOTAL(3,$C$5:C1758)</f>
        <v>1074</v>
      </c>
    </row>
    <row r="1759" ht="15" spans="2:2">
      <c r="B1759" s="22">
        <f>SUBTOTAL(3,$C$5:C1759)</f>
        <v>1074</v>
      </c>
    </row>
    <row r="1760" ht="15" spans="2:2">
      <c r="B1760" s="22">
        <f>SUBTOTAL(3,$C$5:C1760)</f>
        <v>1074</v>
      </c>
    </row>
    <row r="1761" ht="15" spans="2:2">
      <c r="B1761" s="22">
        <f>SUBTOTAL(3,$C$5:C1761)</f>
        <v>1074</v>
      </c>
    </row>
    <row r="1762" ht="15" spans="2:2">
      <c r="B1762" s="22">
        <f>SUBTOTAL(3,$C$5:C1762)</f>
        <v>1074</v>
      </c>
    </row>
    <row r="1763" ht="15" spans="2:2">
      <c r="B1763" s="22">
        <f>SUBTOTAL(3,$C$5:C1763)</f>
        <v>1074</v>
      </c>
    </row>
    <row r="1764" ht="15" spans="2:2">
      <c r="B1764" s="22">
        <f>SUBTOTAL(3,$C$5:C1764)</f>
        <v>1074</v>
      </c>
    </row>
    <row r="1765" ht="15" spans="2:2">
      <c r="B1765" s="22">
        <f>SUBTOTAL(3,$C$5:C1765)</f>
        <v>1074</v>
      </c>
    </row>
    <row r="1766" ht="15" spans="2:2">
      <c r="B1766" s="22">
        <f>SUBTOTAL(3,$C$5:C1766)</f>
        <v>1074</v>
      </c>
    </row>
    <row r="1767" ht="15" spans="2:2">
      <c r="B1767" s="22">
        <f>SUBTOTAL(3,$C$5:C1767)</f>
        <v>1074</v>
      </c>
    </row>
    <row r="1768" ht="15" spans="2:2">
      <c r="B1768" s="22">
        <f>SUBTOTAL(3,$C$5:C1768)</f>
        <v>1074</v>
      </c>
    </row>
    <row r="1769" ht="15" spans="2:2">
      <c r="B1769" s="22">
        <f>SUBTOTAL(3,$C$5:C1769)</f>
        <v>1074</v>
      </c>
    </row>
    <row r="1770" ht="15" spans="2:2">
      <c r="B1770" s="22">
        <f>SUBTOTAL(3,$C$5:C1770)</f>
        <v>1074</v>
      </c>
    </row>
    <row r="1771" ht="15" spans="2:2">
      <c r="B1771" s="22">
        <f>SUBTOTAL(3,$C$5:C1771)</f>
        <v>1074</v>
      </c>
    </row>
    <row r="1772" ht="15" spans="2:2">
      <c r="B1772" s="22">
        <f>SUBTOTAL(3,$C$5:C1772)</f>
        <v>1074</v>
      </c>
    </row>
    <row r="1773" ht="15" spans="2:2">
      <c r="B1773" s="22">
        <f>SUBTOTAL(3,$C$5:C1773)</f>
        <v>1074</v>
      </c>
    </row>
    <row r="1774" ht="15" spans="2:2">
      <c r="B1774" s="22">
        <f>SUBTOTAL(3,$C$5:C1774)</f>
        <v>1074</v>
      </c>
    </row>
    <row r="1775" ht="15" spans="2:2">
      <c r="B1775" s="22">
        <f>SUBTOTAL(3,$C$5:C1775)</f>
        <v>1074</v>
      </c>
    </row>
    <row r="1776" ht="15" spans="2:2">
      <c r="B1776" s="22">
        <f>SUBTOTAL(3,$C$5:C1776)</f>
        <v>1074</v>
      </c>
    </row>
    <row r="1777" ht="15" spans="2:2">
      <c r="B1777" s="22">
        <f>SUBTOTAL(3,$C$5:C1777)</f>
        <v>1074</v>
      </c>
    </row>
    <row r="1778" ht="15" spans="2:2">
      <c r="B1778" s="22">
        <f>SUBTOTAL(3,$C$5:C1778)</f>
        <v>1074</v>
      </c>
    </row>
    <row r="1779" ht="15" spans="2:2">
      <c r="B1779" s="22">
        <f>SUBTOTAL(3,$C$5:C1779)</f>
        <v>1074</v>
      </c>
    </row>
    <row r="1780" ht="15" spans="2:2">
      <c r="B1780" s="22">
        <f>SUBTOTAL(3,$C$5:C1780)</f>
        <v>1074</v>
      </c>
    </row>
    <row r="1781" ht="15" spans="2:2">
      <c r="B1781" s="22">
        <f>SUBTOTAL(3,$C$5:C1781)</f>
        <v>1074</v>
      </c>
    </row>
    <row r="1782" ht="15" spans="2:2">
      <c r="B1782" s="22">
        <f>SUBTOTAL(3,$C$5:C1782)</f>
        <v>1074</v>
      </c>
    </row>
    <row r="1783" ht="15" spans="2:2">
      <c r="B1783" s="22">
        <f>SUBTOTAL(3,$C$5:C1783)</f>
        <v>1074</v>
      </c>
    </row>
    <row r="1784" ht="15" spans="2:2">
      <c r="B1784" s="22">
        <f>SUBTOTAL(3,$C$5:C1784)</f>
        <v>1074</v>
      </c>
    </row>
    <row r="1785" ht="15" spans="2:2">
      <c r="B1785" s="22">
        <f>SUBTOTAL(3,$C$5:C1785)</f>
        <v>1074</v>
      </c>
    </row>
    <row r="1786" ht="15" spans="2:2">
      <c r="B1786" s="22">
        <f>SUBTOTAL(3,$C$5:C1786)</f>
        <v>1074</v>
      </c>
    </row>
    <row r="1787" ht="15" spans="2:2">
      <c r="B1787" s="22">
        <f>SUBTOTAL(3,$C$5:C1787)</f>
        <v>1074</v>
      </c>
    </row>
    <row r="1788" ht="15" spans="2:2">
      <c r="B1788" s="22">
        <f>SUBTOTAL(3,$C$5:C1788)</f>
        <v>1074</v>
      </c>
    </row>
    <row r="1789" ht="15" spans="2:2">
      <c r="B1789" s="22">
        <f>SUBTOTAL(3,$C$5:C1789)</f>
        <v>1074</v>
      </c>
    </row>
    <row r="1790" ht="15" spans="2:2">
      <c r="B1790" s="22">
        <f>SUBTOTAL(3,$C$5:C1790)</f>
        <v>1074</v>
      </c>
    </row>
    <row r="1791" ht="15" spans="2:2">
      <c r="B1791" s="22">
        <f>SUBTOTAL(3,$C$5:C1791)</f>
        <v>1074</v>
      </c>
    </row>
    <row r="1792" ht="15" spans="2:2">
      <c r="B1792" s="22">
        <f>SUBTOTAL(3,$C$5:C1792)</f>
        <v>1074</v>
      </c>
    </row>
    <row r="1793" ht="15" spans="2:2">
      <c r="B1793" s="22">
        <f>SUBTOTAL(3,$C$5:C1793)</f>
        <v>1074</v>
      </c>
    </row>
    <row r="1794" ht="15" spans="2:2">
      <c r="B1794" s="22">
        <f>SUBTOTAL(3,$C$5:C1794)</f>
        <v>1074</v>
      </c>
    </row>
    <row r="1795" ht="15" spans="2:2">
      <c r="B1795" s="22">
        <f>SUBTOTAL(3,$C$5:C1795)</f>
        <v>1074</v>
      </c>
    </row>
    <row r="1796" ht="15" spans="2:2">
      <c r="B1796" s="22">
        <f>SUBTOTAL(3,$C$5:C1796)</f>
        <v>1074</v>
      </c>
    </row>
    <row r="1797" ht="15" spans="2:2">
      <c r="B1797" s="22">
        <f>SUBTOTAL(3,$C$5:C1797)</f>
        <v>1074</v>
      </c>
    </row>
    <row r="1798" ht="15" spans="2:2">
      <c r="B1798" s="22">
        <f>SUBTOTAL(3,$C$5:C1798)</f>
        <v>1074</v>
      </c>
    </row>
    <row r="1799" ht="15" spans="2:2">
      <c r="B1799" s="22">
        <f>SUBTOTAL(3,$C$5:C1799)</f>
        <v>1074</v>
      </c>
    </row>
    <row r="1800" ht="15" spans="2:2">
      <c r="B1800" s="22">
        <f>SUBTOTAL(3,$C$5:C1800)</f>
        <v>1074</v>
      </c>
    </row>
    <row r="1801" ht="15" spans="2:2">
      <c r="B1801" s="22">
        <f>SUBTOTAL(3,$C$5:C1801)</f>
        <v>1074</v>
      </c>
    </row>
    <row r="1802" ht="15" spans="2:2">
      <c r="B1802" s="22">
        <f>SUBTOTAL(3,$C$5:C1802)</f>
        <v>1074</v>
      </c>
    </row>
    <row r="1803" ht="15" spans="2:2">
      <c r="B1803" s="22">
        <f>SUBTOTAL(3,$C$5:C1803)</f>
        <v>1074</v>
      </c>
    </row>
    <row r="1804" ht="15" spans="2:2">
      <c r="B1804" s="22">
        <f>SUBTOTAL(3,$C$5:C1804)</f>
        <v>1074</v>
      </c>
    </row>
    <row r="1805" ht="15" spans="2:2">
      <c r="B1805" s="22">
        <f>SUBTOTAL(3,$C$5:C1805)</f>
        <v>1074</v>
      </c>
    </row>
    <row r="1806" ht="15" spans="2:2">
      <c r="B1806" s="22">
        <f>SUBTOTAL(3,$C$5:C1806)</f>
        <v>1074</v>
      </c>
    </row>
    <row r="1807" ht="15" spans="2:2">
      <c r="B1807" s="22">
        <f>SUBTOTAL(3,$C$5:C1807)</f>
        <v>1074</v>
      </c>
    </row>
    <row r="1808" ht="15" spans="2:2">
      <c r="B1808" s="22">
        <f>SUBTOTAL(3,$C$5:C1808)</f>
        <v>1074</v>
      </c>
    </row>
    <row r="1809" ht="15" spans="2:2">
      <c r="B1809" s="22">
        <f>SUBTOTAL(3,$C$5:C1809)</f>
        <v>1074</v>
      </c>
    </row>
    <row r="1810" ht="15" spans="2:2">
      <c r="B1810" s="22">
        <f>SUBTOTAL(3,$C$5:C1810)</f>
        <v>1074</v>
      </c>
    </row>
    <row r="1811" ht="15" spans="2:2">
      <c r="B1811" s="22">
        <f>SUBTOTAL(3,$C$5:C1811)</f>
        <v>1074</v>
      </c>
    </row>
    <row r="1812" ht="15" spans="2:2">
      <c r="B1812" s="22">
        <f>SUBTOTAL(3,$C$5:C1812)</f>
        <v>1074</v>
      </c>
    </row>
    <row r="1813" ht="15" spans="2:2">
      <c r="B1813" s="22">
        <f>SUBTOTAL(3,$C$5:C1813)</f>
        <v>1074</v>
      </c>
    </row>
    <row r="1814" ht="15" spans="2:2">
      <c r="B1814" s="22">
        <f>SUBTOTAL(3,$C$5:C1814)</f>
        <v>1074</v>
      </c>
    </row>
    <row r="1815" ht="15" spans="2:2">
      <c r="B1815" s="22">
        <f>SUBTOTAL(3,$C$5:C1815)</f>
        <v>1074</v>
      </c>
    </row>
    <row r="1816" ht="15" spans="2:2">
      <c r="B1816" s="22">
        <f>SUBTOTAL(3,$C$5:C1816)</f>
        <v>1074</v>
      </c>
    </row>
    <row r="1817" ht="15" spans="2:2">
      <c r="B1817" s="22">
        <f>SUBTOTAL(3,$C$5:C1817)</f>
        <v>1074</v>
      </c>
    </row>
    <row r="1818" ht="15" spans="2:2">
      <c r="B1818" s="22">
        <f>SUBTOTAL(3,$C$5:C1818)</f>
        <v>1074</v>
      </c>
    </row>
    <row r="1819" ht="15" spans="2:2">
      <c r="B1819" s="22">
        <f>SUBTOTAL(3,$C$5:C1819)</f>
        <v>1074</v>
      </c>
    </row>
    <row r="1820" ht="15" spans="2:2">
      <c r="B1820" s="22">
        <f>SUBTOTAL(3,$C$5:C1820)</f>
        <v>1074</v>
      </c>
    </row>
    <row r="1821" ht="15" spans="2:2">
      <c r="B1821" s="22">
        <f>SUBTOTAL(3,$C$5:C1821)</f>
        <v>1074</v>
      </c>
    </row>
    <row r="1822" ht="15" spans="2:2">
      <c r="B1822" s="22">
        <f>SUBTOTAL(3,$C$5:C1822)</f>
        <v>1074</v>
      </c>
    </row>
    <row r="1823" ht="15" spans="2:2">
      <c r="B1823" s="22">
        <f>SUBTOTAL(3,$C$5:C1823)</f>
        <v>1074</v>
      </c>
    </row>
    <row r="1824" ht="15" spans="2:2">
      <c r="B1824" s="22">
        <f>SUBTOTAL(3,$C$5:C1824)</f>
        <v>1074</v>
      </c>
    </row>
    <row r="1825" ht="15" spans="2:2">
      <c r="B1825" s="22">
        <f>SUBTOTAL(3,$C$5:C1825)</f>
        <v>1074</v>
      </c>
    </row>
    <row r="1826" ht="15" spans="2:2">
      <c r="B1826" s="22">
        <f>SUBTOTAL(3,$C$5:C1826)</f>
        <v>1074</v>
      </c>
    </row>
    <row r="1827" ht="15" spans="2:2">
      <c r="B1827" s="22">
        <f>SUBTOTAL(3,$C$5:C1827)</f>
        <v>1074</v>
      </c>
    </row>
    <row r="1828" ht="15" spans="2:2">
      <c r="B1828" s="22">
        <f>SUBTOTAL(3,$C$5:C1828)</f>
        <v>1074</v>
      </c>
    </row>
    <row r="1829" ht="15" spans="2:2">
      <c r="B1829" s="22">
        <f>SUBTOTAL(3,$C$5:C1829)</f>
        <v>1074</v>
      </c>
    </row>
    <row r="1830" ht="15" spans="2:2">
      <c r="B1830" s="22">
        <f>SUBTOTAL(3,$C$5:C1830)</f>
        <v>1074</v>
      </c>
    </row>
    <row r="1831" ht="15" spans="2:2">
      <c r="B1831" s="22">
        <f>SUBTOTAL(3,$C$5:C1831)</f>
        <v>1074</v>
      </c>
    </row>
    <row r="1832" ht="15" spans="2:2">
      <c r="B1832" s="22">
        <f>SUBTOTAL(3,$C$5:C1832)</f>
        <v>1074</v>
      </c>
    </row>
    <row r="1833" ht="15" spans="2:2">
      <c r="B1833" s="22">
        <f>SUBTOTAL(3,$C$5:C1833)</f>
        <v>1074</v>
      </c>
    </row>
    <row r="1834" ht="15" spans="2:2">
      <c r="B1834" s="22">
        <f>SUBTOTAL(3,$C$5:C1834)</f>
        <v>1074</v>
      </c>
    </row>
    <row r="1835" ht="15" spans="2:2">
      <c r="B1835" s="22">
        <f>SUBTOTAL(3,$C$5:C1835)</f>
        <v>1074</v>
      </c>
    </row>
    <row r="1836" ht="15" spans="2:2">
      <c r="B1836" s="22">
        <f>SUBTOTAL(3,$C$5:C1836)</f>
        <v>1074</v>
      </c>
    </row>
    <row r="1837" ht="15" spans="2:2">
      <c r="B1837" s="22">
        <f>SUBTOTAL(3,$C$5:C1837)</f>
        <v>1074</v>
      </c>
    </row>
    <row r="1838" ht="15" spans="2:2">
      <c r="B1838" s="22">
        <f>SUBTOTAL(3,$C$5:C1838)</f>
        <v>1074</v>
      </c>
    </row>
    <row r="1839" ht="15" spans="2:2">
      <c r="B1839" s="22">
        <f>SUBTOTAL(3,$C$5:C1839)</f>
        <v>1074</v>
      </c>
    </row>
    <row r="1840" ht="15" spans="2:2">
      <c r="B1840" s="22">
        <f>SUBTOTAL(3,$C$5:C1840)</f>
        <v>1074</v>
      </c>
    </row>
    <row r="1841" ht="15" spans="2:2">
      <c r="B1841" s="22">
        <f>SUBTOTAL(3,$C$5:C1841)</f>
        <v>1074</v>
      </c>
    </row>
    <row r="1842" ht="15" spans="2:2">
      <c r="B1842" s="22">
        <f>SUBTOTAL(3,$C$5:C1842)</f>
        <v>1074</v>
      </c>
    </row>
    <row r="1843" ht="15" spans="2:2">
      <c r="B1843" s="22">
        <f>SUBTOTAL(3,$C$5:C1843)</f>
        <v>1074</v>
      </c>
    </row>
    <row r="1844" ht="15" spans="2:2">
      <c r="B1844" s="22">
        <f>SUBTOTAL(3,$C$5:C1844)</f>
        <v>1074</v>
      </c>
    </row>
    <row r="1845" ht="15" spans="2:2">
      <c r="B1845" s="22">
        <f>SUBTOTAL(3,$C$5:C1845)</f>
        <v>1074</v>
      </c>
    </row>
    <row r="1846" ht="15" spans="2:2">
      <c r="B1846" s="22">
        <f>SUBTOTAL(3,$C$5:C1846)</f>
        <v>1074</v>
      </c>
    </row>
    <row r="1847" ht="15" spans="2:2">
      <c r="B1847" s="22">
        <f>SUBTOTAL(3,$C$5:C1847)</f>
        <v>1074</v>
      </c>
    </row>
    <row r="1848" ht="15" spans="2:2">
      <c r="B1848" s="22">
        <f>SUBTOTAL(3,$C$5:C1848)</f>
        <v>1074</v>
      </c>
    </row>
    <row r="1849" ht="15" spans="2:2">
      <c r="B1849" s="22">
        <f>SUBTOTAL(3,$C$5:C1849)</f>
        <v>1074</v>
      </c>
    </row>
    <row r="1850" ht="15" spans="2:2">
      <c r="B1850" s="22">
        <f>SUBTOTAL(3,$C$5:C1850)</f>
        <v>1074</v>
      </c>
    </row>
    <row r="1851" ht="15" spans="2:2">
      <c r="B1851" s="22">
        <f>SUBTOTAL(3,$C$5:C1851)</f>
        <v>1074</v>
      </c>
    </row>
    <row r="1852" ht="15" spans="2:2">
      <c r="B1852" s="22">
        <f>SUBTOTAL(3,$C$5:C1852)</f>
        <v>1074</v>
      </c>
    </row>
    <row r="1853" ht="15" spans="2:2">
      <c r="B1853" s="22">
        <f>SUBTOTAL(3,$C$5:C1853)</f>
        <v>1074</v>
      </c>
    </row>
    <row r="1854" ht="15" spans="2:2">
      <c r="B1854" s="22">
        <f>SUBTOTAL(3,$C$5:C1854)</f>
        <v>1074</v>
      </c>
    </row>
    <row r="1855" ht="15" spans="2:2">
      <c r="B1855" s="22">
        <f>SUBTOTAL(3,$C$5:C1855)</f>
        <v>1074</v>
      </c>
    </row>
    <row r="1856" ht="15" spans="2:2">
      <c r="B1856" s="22">
        <f>SUBTOTAL(3,$C$5:C1856)</f>
        <v>1074</v>
      </c>
    </row>
    <row r="1857" ht="15" spans="2:2">
      <c r="B1857" s="22">
        <f>SUBTOTAL(3,$C$5:C1857)</f>
        <v>1074</v>
      </c>
    </row>
    <row r="1858" ht="15" spans="2:2">
      <c r="B1858" s="22">
        <f>SUBTOTAL(3,$C$5:C1858)</f>
        <v>1074</v>
      </c>
    </row>
    <row r="1859" ht="15" spans="2:2">
      <c r="B1859" s="22">
        <f>SUBTOTAL(3,$C$5:C1859)</f>
        <v>1074</v>
      </c>
    </row>
    <row r="1860" ht="15" spans="2:2">
      <c r="B1860" s="22">
        <f>SUBTOTAL(3,$C$5:C1860)</f>
        <v>1074</v>
      </c>
    </row>
    <row r="1861" ht="15" spans="2:2">
      <c r="B1861" s="22">
        <f>SUBTOTAL(3,$C$5:C1861)</f>
        <v>1074</v>
      </c>
    </row>
    <row r="1862" ht="15" spans="2:2">
      <c r="B1862" s="22">
        <f>SUBTOTAL(3,$C$5:C1862)</f>
        <v>1074</v>
      </c>
    </row>
    <row r="1863" ht="15" spans="2:2">
      <c r="B1863" s="22">
        <f>SUBTOTAL(3,$C$5:C1863)</f>
        <v>1074</v>
      </c>
    </row>
    <row r="1864" ht="15" spans="2:2">
      <c r="B1864" s="22">
        <f>SUBTOTAL(3,$C$5:C1864)</f>
        <v>1074</v>
      </c>
    </row>
    <row r="1865" ht="15" spans="2:2">
      <c r="B1865" s="22">
        <f>SUBTOTAL(3,$C$5:C1865)</f>
        <v>1074</v>
      </c>
    </row>
    <row r="1866" ht="15" spans="2:2">
      <c r="B1866" s="22">
        <f>SUBTOTAL(3,$C$5:C1866)</f>
        <v>1074</v>
      </c>
    </row>
    <row r="1867" ht="15" spans="2:2">
      <c r="B1867" s="22">
        <f>SUBTOTAL(3,$C$5:C1867)</f>
        <v>1074</v>
      </c>
    </row>
    <row r="1868" ht="15" spans="2:2">
      <c r="B1868" s="22">
        <f>SUBTOTAL(3,$C$5:C1868)</f>
        <v>1074</v>
      </c>
    </row>
    <row r="1869" ht="15" spans="2:2">
      <c r="B1869" s="22">
        <f>SUBTOTAL(3,$C$5:C1869)</f>
        <v>1074</v>
      </c>
    </row>
    <row r="1870" ht="15" spans="2:2">
      <c r="B1870" s="22">
        <f>SUBTOTAL(3,$C$5:C1870)</f>
        <v>1074</v>
      </c>
    </row>
    <row r="1871" ht="15" spans="2:2">
      <c r="B1871" s="22">
        <f>SUBTOTAL(3,$C$5:C1871)</f>
        <v>1074</v>
      </c>
    </row>
    <row r="1872" ht="15" spans="2:2">
      <c r="B1872" s="22">
        <f>SUBTOTAL(3,$C$5:C1872)</f>
        <v>1074</v>
      </c>
    </row>
    <row r="1873" ht="15" spans="2:2">
      <c r="B1873" s="22">
        <f>SUBTOTAL(3,$C$5:C1873)</f>
        <v>1074</v>
      </c>
    </row>
    <row r="1874" ht="15" spans="2:2">
      <c r="B1874" s="22">
        <f>SUBTOTAL(3,$C$5:C1874)</f>
        <v>1074</v>
      </c>
    </row>
    <row r="1875" ht="15" spans="2:2">
      <c r="B1875" s="22">
        <f>SUBTOTAL(3,$C$5:C1875)</f>
        <v>1074</v>
      </c>
    </row>
    <row r="1876" ht="15" spans="2:2">
      <c r="B1876" s="22">
        <f>SUBTOTAL(3,$C$5:C1876)</f>
        <v>1074</v>
      </c>
    </row>
    <row r="1877" ht="15" spans="2:2">
      <c r="B1877" s="22">
        <f>SUBTOTAL(3,$C$5:C1877)</f>
        <v>1074</v>
      </c>
    </row>
    <row r="1878" ht="15" spans="2:2">
      <c r="B1878" s="22">
        <f>SUBTOTAL(3,$C$5:C1878)</f>
        <v>1074</v>
      </c>
    </row>
    <row r="1879" ht="15" spans="2:2">
      <c r="B1879" s="22">
        <f>SUBTOTAL(3,$C$5:C1879)</f>
        <v>1074</v>
      </c>
    </row>
    <row r="1880" ht="15" spans="2:2">
      <c r="B1880" s="22">
        <f>SUBTOTAL(3,$C$5:C1880)</f>
        <v>1074</v>
      </c>
    </row>
    <row r="1881" ht="15" spans="2:2">
      <c r="B1881" s="22">
        <f>SUBTOTAL(3,$C$5:C1881)</f>
        <v>1074</v>
      </c>
    </row>
    <row r="1882" ht="15" spans="2:2">
      <c r="B1882" s="22">
        <f>SUBTOTAL(3,$C$5:C1882)</f>
        <v>1074</v>
      </c>
    </row>
    <row r="1883" ht="15" spans="2:2">
      <c r="B1883" s="22">
        <f>SUBTOTAL(3,$C$5:C1883)</f>
        <v>1074</v>
      </c>
    </row>
    <row r="1884" ht="15" spans="2:2">
      <c r="B1884" s="22">
        <f>SUBTOTAL(3,$C$5:C1884)</f>
        <v>1074</v>
      </c>
    </row>
    <row r="1885" ht="15" spans="2:2">
      <c r="B1885" s="22">
        <f>SUBTOTAL(3,$C$5:C1885)</f>
        <v>1074</v>
      </c>
    </row>
    <row r="1886" ht="15" spans="2:2">
      <c r="B1886" s="22">
        <f>SUBTOTAL(3,$C$5:C1886)</f>
        <v>1074</v>
      </c>
    </row>
    <row r="1887" ht="15" spans="2:2">
      <c r="B1887" s="22">
        <f>SUBTOTAL(3,$C$5:C1887)</f>
        <v>1074</v>
      </c>
    </row>
    <row r="1888" ht="15" spans="2:2">
      <c r="B1888" s="22">
        <f>SUBTOTAL(3,$C$5:C1888)</f>
        <v>1074</v>
      </c>
    </row>
    <row r="1889" ht="15" spans="2:2">
      <c r="B1889" s="22">
        <f>SUBTOTAL(3,$C$5:C1889)</f>
        <v>1074</v>
      </c>
    </row>
    <row r="1890" ht="15" spans="2:2">
      <c r="B1890" s="22">
        <f>SUBTOTAL(3,$C$5:C1890)</f>
        <v>1074</v>
      </c>
    </row>
    <row r="1891" ht="15" spans="2:2">
      <c r="B1891" s="22">
        <f>SUBTOTAL(3,$C$5:C1891)</f>
        <v>1074</v>
      </c>
    </row>
    <row r="1892" ht="15" spans="2:2">
      <c r="B1892" s="22">
        <f>SUBTOTAL(3,$C$5:C1892)</f>
        <v>1074</v>
      </c>
    </row>
    <row r="1893" ht="15" spans="2:2">
      <c r="B1893" s="22">
        <f>SUBTOTAL(3,$C$5:C1893)</f>
        <v>1074</v>
      </c>
    </row>
    <row r="1894" ht="15" spans="2:2">
      <c r="B1894" s="22">
        <f>SUBTOTAL(3,$C$5:C1894)</f>
        <v>1074</v>
      </c>
    </row>
    <row r="1895" ht="15" spans="2:2">
      <c r="B1895" s="22">
        <f>SUBTOTAL(3,$C$5:C1895)</f>
        <v>1074</v>
      </c>
    </row>
    <row r="1896" ht="15" spans="2:2">
      <c r="B1896" s="22">
        <f>SUBTOTAL(3,$C$5:C1896)</f>
        <v>1074</v>
      </c>
    </row>
    <row r="1897" ht="15" spans="2:2">
      <c r="B1897" s="22">
        <f>SUBTOTAL(3,$C$5:C1897)</f>
        <v>1074</v>
      </c>
    </row>
    <row r="1898" ht="15" spans="2:2">
      <c r="B1898" s="22">
        <f>SUBTOTAL(3,$C$5:C1898)</f>
        <v>1074</v>
      </c>
    </row>
    <row r="1899" ht="15" spans="2:2">
      <c r="B1899" s="22">
        <f>SUBTOTAL(3,$C$5:C1899)</f>
        <v>1074</v>
      </c>
    </row>
    <row r="1900" ht="15" spans="2:2">
      <c r="B1900" s="22">
        <f>SUBTOTAL(3,$C$5:C1900)</f>
        <v>1074</v>
      </c>
    </row>
    <row r="1901" ht="15" spans="2:2">
      <c r="B1901" s="22">
        <f>SUBTOTAL(3,$C$5:C1901)</f>
        <v>1074</v>
      </c>
    </row>
    <row r="1902" ht="15" spans="2:2">
      <c r="B1902" s="22">
        <f>SUBTOTAL(3,$C$5:C1902)</f>
        <v>1074</v>
      </c>
    </row>
    <row r="1903" ht="15" spans="2:2">
      <c r="B1903" s="22">
        <f>SUBTOTAL(3,$C$5:C1903)</f>
        <v>1074</v>
      </c>
    </row>
    <row r="1904" ht="15" spans="2:2">
      <c r="B1904" s="22">
        <f>SUBTOTAL(3,$C$5:C1904)</f>
        <v>1074</v>
      </c>
    </row>
    <row r="1905" ht="15" spans="2:2">
      <c r="B1905" s="22">
        <f>SUBTOTAL(3,$C$5:C1905)</f>
        <v>1074</v>
      </c>
    </row>
    <row r="1906" ht="15" spans="2:2">
      <c r="B1906" s="22">
        <f>SUBTOTAL(3,$C$5:C1906)</f>
        <v>1074</v>
      </c>
    </row>
    <row r="1907" ht="15" spans="2:2">
      <c r="B1907" s="22">
        <f>SUBTOTAL(3,$C$5:C1907)</f>
        <v>1074</v>
      </c>
    </row>
    <row r="1908" ht="15" spans="2:2">
      <c r="B1908" s="22">
        <f>SUBTOTAL(3,$C$5:C1908)</f>
        <v>1074</v>
      </c>
    </row>
    <row r="1909" ht="15" spans="2:2">
      <c r="B1909" s="22">
        <f>SUBTOTAL(3,$C$5:C1909)</f>
        <v>1074</v>
      </c>
    </row>
    <row r="1910" ht="15" spans="2:2">
      <c r="B1910" s="22">
        <f>SUBTOTAL(3,$C$5:C1910)</f>
        <v>1074</v>
      </c>
    </row>
    <row r="1911" ht="15" spans="2:2">
      <c r="B1911" s="22">
        <f>SUBTOTAL(3,$C$5:C1911)</f>
        <v>1074</v>
      </c>
    </row>
    <row r="1912" ht="15" spans="2:2">
      <c r="B1912" s="22">
        <f>SUBTOTAL(3,$C$5:C1912)</f>
        <v>1074</v>
      </c>
    </row>
    <row r="1913" ht="15" spans="2:2">
      <c r="B1913" s="22">
        <f>SUBTOTAL(3,$C$5:C1913)</f>
        <v>1074</v>
      </c>
    </row>
    <row r="1914" ht="15" spans="2:2">
      <c r="B1914" s="22">
        <f>SUBTOTAL(3,$C$5:C1914)</f>
        <v>1074</v>
      </c>
    </row>
    <row r="1915" ht="15" spans="2:2">
      <c r="B1915" s="22">
        <f>SUBTOTAL(3,$C$5:C1915)</f>
        <v>1074</v>
      </c>
    </row>
    <row r="1916" ht="15" spans="2:2">
      <c r="B1916" s="22">
        <f>SUBTOTAL(3,$C$5:C1916)</f>
        <v>1074</v>
      </c>
    </row>
    <row r="1917" ht="15" spans="2:2">
      <c r="B1917" s="22">
        <f>SUBTOTAL(3,$C$5:C1917)</f>
        <v>1074</v>
      </c>
    </row>
    <row r="1918" ht="15" spans="2:2">
      <c r="B1918" s="22">
        <f>SUBTOTAL(3,$C$5:C1918)</f>
        <v>1074</v>
      </c>
    </row>
    <row r="1919" ht="15" spans="2:2">
      <c r="B1919" s="22">
        <f>SUBTOTAL(3,$C$5:C1919)</f>
        <v>1074</v>
      </c>
    </row>
    <row r="1920" ht="15" spans="2:2">
      <c r="B1920" s="22">
        <f>SUBTOTAL(3,$C$5:C1920)</f>
        <v>1074</v>
      </c>
    </row>
    <row r="1921" ht="15" spans="2:2">
      <c r="B1921" s="22">
        <f>SUBTOTAL(3,$C$5:C1921)</f>
        <v>1074</v>
      </c>
    </row>
    <row r="1922" ht="15" spans="2:2">
      <c r="B1922" s="22">
        <f>SUBTOTAL(3,$C$5:C1922)</f>
        <v>1074</v>
      </c>
    </row>
    <row r="1923" ht="15" spans="2:2">
      <c r="B1923" s="22">
        <f>SUBTOTAL(3,$C$5:C1923)</f>
        <v>1074</v>
      </c>
    </row>
    <row r="1924" ht="15" spans="2:2">
      <c r="B1924" s="22">
        <f>SUBTOTAL(3,$C$5:C1924)</f>
        <v>1074</v>
      </c>
    </row>
    <row r="1925" ht="15" spans="2:2">
      <c r="B1925" s="22">
        <f>SUBTOTAL(3,$C$5:C1925)</f>
        <v>1074</v>
      </c>
    </row>
    <row r="1926" ht="15" spans="2:2">
      <c r="B1926" s="22">
        <f>SUBTOTAL(3,$C$5:C1926)</f>
        <v>1074</v>
      </c>
    </row>
    <row r="1927" ht="15" spans="2:2">
      <c r="B1927" s="22">
        <f>SUBTOTAL(3,$C$5:C1927)</f>
        <v>1074</v>
      </c>
    </row>
    <row r="1928" ht="15" spans="2:2">
      <c r="B1928" s="22">
        <f>SUBTOTAL(3,$C$5:C1928)</f>
        <v>1074</v>
      </c>
    </row>
    <row r="1929" ht="15" spans="2:2">
      <c r="B1929" s="22">
        <f>SUBTOTAL(3,$C$5:C1929)</f>
        <v>1074</v>
      </c>
    </row>
    <row r="1930" ht="15" spans="2:2">
      <c r="B1930" s="22">
        <f>SUBTOTAL(3,$C$5:C1930)</f>
        <v>1074</v>
      </c>
    </row>
    <row r="1931" ht="15" spans="2:2">
      <c r="B1931" s="22">
        <f>SUBTOTAL(3,$C$5:C1931)</f>
        <v>1074</v>
      </c>
    </row>
    <row r="1932" ht="15" spans="2:2">
      <c r="B1932" s="22">
        <f>SUBTOTAL(3,$C$5:C1932)</f>
        <v>1074</v>
      </c>
    </row>
    <row r="1933" ht="15" spans="2:2">
      <c r="B1933" s="22">
        <f>SUBTOTAL(3,$C$5:C1933)</f>
        <v>1074</v>
      </c>
    </row>
    <row r="1934" ht="15" spans="2:2">
      <c r="B1934" s="22">
        <f>SUBTOTAL(3,$C$5:C1934)</f>
        <v>1074</v>
      </c>
    </row>
    <row r="1935" ht="15" spans="2:2">
      <c r="B1935" s="22">
        <f>SUBTOTAL(3,$C$5:C1935)</f>
        <v>1074</v>
      </c>
    </row>
    <row r="1936" ht="15" spans="2:2">
      <c r="B1936" s="22">
        <f>SUBTOTAL(3,$C$5:C1936)</f>
        <v>1074</v>
      </c>
    </row>
    <row r="1937" ht="15" spans="2:2">
      <c r="B1937" s="22">
        <f>SUBTOTAL(3,$C$5:C1937)</f>
        <v>1074</v>
      </c>
    </row>
    <row r="1938" ht="15" spans="2:2">
      <c r="B1938" s="22">
        <f>SUBTOTAL(3,$C$5:C1938)</f>
        <v>1074</v>
      </c>
    </row>
    <row r="1939" ht="15" spans="2:2">
      <c r="B1939" s="22">
        <f>SUBTOTAL(3,$C$5:C1939)</f>
        <v>1074</v>
      </c>
    </row>
    <row r="1940" ht="15" spans="2:2">
      <c r="B1940" s="22">
        <f>SUBTOTAL(3,$C$5:C1940)</f>
        <v>1074</v>
      </c>
    </row>
    <row r="1941" ht="15" spans="2:2">
      <c r="B1941" s="22">
        <f>SUBTOTAL(3,$C$5:C1941)</f>
        <v>1074</v>
      </c>
    </row>
    <row r="1942" ht="15" spans="2:2">
      <c r="B1942" s="22">
        <f>SUBTOTAL(3,$C$5:C1942)</f>
        <v>1074</v>
      </c>
    </row>
    <row r="1943" ht="15" spans="2:2">
      <c r="B1943" s="22">
        <f>SUBTOTAL(3,$C$5:C1943)</f>
        <v>1074</v>
      </c>
    </row>
    <row r="1944" ht="15" spans="2:2">
      <c r="B1944" s="22">
        <f>SUBTOTAL(3,$C$5:C1944)</f>
        <v>1074</v>
      </c>
    </row>
    <row r="1945" ht="15" spans="2:2">
      <c r="B1945" s="22">
        <f>SUBTOTAL(3,$C$5:C1945)</f>
        <v>1074</v>
      </c>
    </row>
    <row r="1946" ht="15" spans="2:2">
      <c r="B1946" s="22">
        <f>SUBTOTAL(3,$C$5:C1946)</f>
        <v>1074</v>
      </c>
    </row>
    <row r="1947" ht="15" spans="2:2">
      <c r="B1947" s="22">
        <f>SUBTOTAL(3,$C$5:C1947)</f>
        <v>1074</v>
      </c>
    </row>
    <row r="1948" ht="15" spans="2:2">
      <c r="B1948" s="22">
        <f>SUBTOTAL(3,$C$5:C1948)</f>
        <v>1074</v>
      </c>
    </row>
    <row r="1949" ht="15" spans="2:2">
      <c r="B1949" s="22">
        <f>SUBTOTAL(3,$C$5:C1949)</f>
        <v>1074</v>
      </c>
    </row>
    <row r="1950" ht="15" spans="2:2">
      <c r="B1950" s="22">
        <f>SUBTOTAL(3,$C$5:C1950)</f>
        <v>1074</v>
      </c>
    </row>
    <row r="1951" ht="15" spans="2:2">
      <c r="B1951" s="22">
        <f>SUBTOTAL(3,$C$5:C1951)</f>
        <v>1074</v>
      </c>
    </row>
    <row r="1952" ht="15" spans="2:2">
      <c r="B1952" s="22">
        <f>SUBTOTAL(3,$C$5:C1952)</f>
        <v>1074</v>
      </c>
    </row>
    <row r="1953" ht="15" spans="2:2">
      <c r="B1953" s="22">
        <f>SUBTOTAL(3,$C$5:C1953)</f>
        <v>1074</v>
      </c>
    </row>
    <row r="1954" ht="15" spans="2:2">
      <c r="B1954" s="22">
        <f>SUBTOTAL(3,$C$5:C1954)</f>
        <v>1074</v>
      </c>
    </row>
    <row r="1955" ht="15" spans="2:2">
      <c r="B1955" s="22">
        <f>SUBTOTAL(3,$C$5:C1955)</f>
        <v>1074</v>
      </c>
    </row>
    <row r="1956" ht="15" spans="2:2">
      <c r="B1956" s="22">
        <f>SUBTOTAL(3,$C$5:C1956)</f>
        <v>1074</v>
      </c>
    </row>
    <row r="1957" ht="15" spans="2:2">
      <c r="B1957" s="22">
        <f>SUBTOTAL(3,$C$5:C1957)</f>
        <v>1074</v>
      </c>
    </row>
    <row r="1958" ht="15" spans="2:2">
      <c r="B1958" s="22">
        <f>SUBTOTAL(3,$C$5:C1958)</f>
        <v>1074</v>
      </c>
    </row>
    <row r="1959" ht="15" spans="2:2">
      <c r="B1959" s="22">
        <f>SUBTOTAL(3,$C$5:C1959)</f>
        <v>1074</v>
      </c>
    </row>
    <row r="1960" ht="15" spans="2:2">
      <c r="B1960" s="22">
        <f>SUBTOTAL(3,$C$5:C1960)</f>
        <v>1074</v>
      </c>
    </row>
    <row r="1961" ht="15" spans="2:2">
      <c r="B1961" s="22">
        <f>SUBTOTAL(3,$C$5:C1961)</f>
        <v>1074</v>
      </c>
    </row>
    <row r="1962" ht="15" spans="2:2">
      <c r="B1962" s="22">
        <f>SUBTOTAL(3,$C$5:C1962)</f>
        <v>1074</v>
      </c>
    </row>
    <row r="1963" ht="15" spans="2:2">
      <c r="B1963" s="22">
        <f>SUBTOTAL(3,$C$5:C1963)</f>
        <v>1074</v>
      </c>
    </row>
    <row r="1964" ht="15" spans="2:2">
      <c r="B1964" s="22">
        <f>SUBTOTAL(3,$C$5:C1964)</f>
        <v>1074</v>
      </c>
    </row>
    <row r="1965" ht="15" spans="2:2">
      <c r="B1965" s="22">
        <f>SUBTOTAL(3,$C$5:C1965)</f>
        <v>1074</v>
      </c>
    </row>
    <row r="1966" ht="15" spans="2:2">
      <c r="B1966" s="22">
        <f>SUBTOTAL(3,$C$5:C1966)</f>
        <v>1074</v>
      </c>
    </row>
    <row r="1967" ht="15" spans="2:2">
      <c r="B1967" s="22">
        <f>SUBTOTAL(3,$C$5:C1967)</f>
        <v>1074</v>
      </c>
    </row>
    <row r="1968" ht="15" spans="2:2">
      <c r="B1968" s="22">
        <f>SUBTOTAL(3,$C$5:C1968)</f>
        <v>1074</v>
      </c>
    </row>
    <row r="1969" ht="15" spans="2:2">
      <c r="B1969" s="22">
        <f>SUBTOTAL(3,$C$5:C1969)</f>
        <v>1074</v>
      </c>
    </row>
    <row r="1970" ht="15" spans="2:2">
      <c r="B1970" s="22">
        <f>SUBTOTAL(3,$C$5:C1970)</f>
        <v>1074</v>
      </c>
    </row>
    <row r="1971" ht="15" spans="2:2">
      <c r="B1971" s="22">
        <f>SUBTOTAL(3,$C$5:C1971)</f>
        <v>1074</v>
      </c>
    </row>
    <row r="1972" ht="15" spans="2:2">
      <c r="B1972" s="22">
        <f>SUBTOTAL(3,$C$5:C1972)</f>
        <v>1074</v>
      </c>
    </row>
    <row r="1973" ht="15" spans="2:2">
      <c r="B1973" s="22">
        <f>SUBTOTAL(3,$C$5:C1973)</f>
        <v>1074</v>
      </c>
    </row>
    <row r="1974" ht="15" spans="2:2">
      <c r="B1974" s="22">
        <f>SUBTOTAL(3,$C$5:C1974)</f>
        <v>1074</v>
      </c>
    </row>
    <row r="1975" ht="15" spans="2:2">
      <c r="B1975" s="22">
        <f>SUBTOTAL(3,$C$5:C1975)</f>
        <v>1074</v>
      </c>
    </row>
    <row r="1976" ht="15" spans="2:2">
      <c r="B1976" s="22">
        <f>SUBTOTAL(3,$C$5:C1976)</f>
        <v>1074</v>
      </c>
    </row>
    <row r="1977" ht="15" spans="2:2">
      <c r="B1977" s="22">
        <f>SUBTOTAL(3,$C$5:C1977)</f>
        <v>1074</v>
      </c>
    </row>
    <row r="1978" ht="15" spans="2:2">
      <c r="B1978" s="22">
        <f>SUBTOTAL(3,$C$5:C1978)</f>
        <v>1074</v>
      </c>
    </row>
    <row r="1979" ht="15" spans="2:2">
      <c r="B1979" s="22">
        <f>SUBTOTAL(3,$C$5:C1979)</f>
        <v>1074</v>
      </c>
    </row>
    <row r="1980" ht="15" spans="2:2">
      <c r="B1980" s="22">
        <f>SUBTOTAL(3,$C$5:C1980)</f>
        <v>1074</v>
      </c>
    </row>
    <row r="1981" ht="15" spans="2:2">
      <c r="B1981" s="22">
        <f>SUBTOTAL(3,$C$5:C1981)</f>
        <v>1074</v>
      </c>
    </row>
    <row r="1982" ht="15" spans="2:2">
      <c r="B1982" s="22">
        <f>SUBTOTAL(3,$C$5:C1982)</f>
        <v>1074</v>
      </c>
    </row>
    <row r="1983" ht="15" spans="2:2">
      <c r="B1983" s="22">
        <f>SUBTOTAL(3,$C$5:C1983)</f>
        <v>1074</v>
      </c>
    </row>
    <row r="1984" ht="15" spans="2:2">
      <c r="B1984" s="22">
        <f>SUBTOTAL(3,$C$5:C1984)</f>
        <v>1074</v>
      </c>
    </row>
    <row r="1985" ht="15" spans="2:2">
      <c r="B1985" s="22">
        <f>SUBTOTAL(3,$C$5:C1985)</f>
        <v>1074</v>
      </c>
    </row>
    <row r="1986" ht="15" spans="2:2">
      <c r="B1986" s="22">
        <f>SUBTOTAL(3,$C$5:C1986)</f>
        <v>1074</v>
      </c>
    </row>
    <row r="1987" ht="15" spans="2:2">
      <c r="B1987" s="22">
        <f>SUBTOTAL(3,$C$5:C1987)</f>
        <v>1074</v>
      </c>
    </row>
    <row r="1988" ht="15" spans="2:2">
      <c r="B1988" s="22">
        <f>SUBTOTAL(3,$C$5:C1988)</f>
        <v>1074</v>
      </c>
    </row>
    <row r="1989" ht="15" spans="2:2">
      <c r="B1989" s="22">
        <f>SUBTOTAL(3,$C$5:C1989)</f>
        <v>1074</v>
      </c>
    </row>
    <row r="1990" ht="15" spans="2:2">
      <c r="B1990" s="22">
        <f>SUBTOTAL(3,$C$5:C1990)</f>
        <v>1074</v>
      </c>
    </row>
    <row r="1991" ht="15" spans="2:2">
      <c r="B1991" s="22">
        <f>SUBTOTAL(3,$C$5:C1991)</f>
        <v>1074</v>
      </c>
    </row>
    <row r="1992" ht="15" spans="2:2">
      <c r="B1992" s="22">
        <f>SUBTOTAL(3,$C$5:C1992)</f>
        <v>1074</v>
      </c>
    </row>
    <row r="1993" ht="15" spans="2:2">
      <c r="B1993" s="22">
        <f>SUBTOTAL(3,$C$5:C1993)</f>
        <v>1074</v>
      </c>
    </row>
    <row r="1994" ht="15" spans="2:2">
      <c r="B1994" s="22">
        <f>SUBTOTAL(3,$C$5:C1994)</f>
        <v>1074</v>
      </c>
    </row>
    <row r="1995" ht="15" spans="2:2">
      <c r="B1995" s="22">
        <f>SUBTOTAL(3,$C$5:C1995)</f>
        <v>1074</v>
      </c>
    </row>
    <row r="1996" ht="15" spans="2:2">
      <c r="B1996" s="22">
        <f>SUBTOTAL(3,$C$5:C1996)</f>
        <v>1074</v>
      </c>
    </row>
    <row r="1997" ht="15" spans="2:2">
      <c r="B1997" s="22">
        <f>SUBTOTAL(3,$C$5:C1997)</f>
        <v>1074</v>
      </c>
    </row>
    <row r="1998" ht="15" spans="2:2">
      <c r="B1998" s="22">
        <f>SUBTOTAL(3,$C$5:C1998)</f>
        <v>1074</v>
      </c>
    </row>
    <row r="1999" ht="15" spans="2:2">
      <c r="B1999" s="22">
        <f>SUBTOTAL(3,$C$5:C1999)</f>
        <v>1074</v>
      </c>
    </row>
    <row r="2000" ht="15" spans="2:2">
      <c r="B2000" s="22">
        <f>SUBTOTAL(3,$C$5:C2000)</f>
        <v>1074</v>
      </c>
    </row>
    <row r="2001" ht="15" spans="2:2">
      <c r="B2001" s="22">
        <f>SUBTOTAL(3,$C$5:C2001)</f>
        <v>1074</v>
      </c>
    </row>
    <row r="2002" ht="15" spans="2:2">
      <c r="B2002" s="22">
        <f>SUBTOTAL(3,$C$5:C2002)</f>
        <v>1074</v>
      </c>
    </row>
    <row r="2003" ht="15" spans="2:2">
      <c r="B2003" s="22">
        <f>SUBTOTAL(3,$C$5:C2003)</f>
        <v>1074</v>
      </c>
    </row>
    <row r="2004" ht="15" spans="2:2">
      <c r="B2004" s="22">
        <f>SUBTOTAL(3,$C$5:C2004)</f>
        <v>1074</v>
      </c>
    </row>
    <row r="2005" ht="15" spans="2:2">
      <c r="B2005" s="22">
        <f>SUBTOTAL(3,$C$5:C2005)</f>
        <v>1074</v>
      </c>
    </row>
    <row r="2006" ht="15" spans="2:2">
      <c r="B2006" s="22">
        <f>SUBTOTAL(3,$C$5:C2006)</f>
        <v>1074</v>
      </c>
    </row>
    <row r="2007" ht="15" spans="2:2">
      <c r="B2007" s="22">
        <f>SUBTOTAL(3,$C$5:C2007)</f>
        <v>1074</v>
      </c>
    </row>
    <row r="2008" ht="15" spans="2:2">
      <c r="B2008" s="22">
        <f>SUBTOTAL(3,$C$5:C2008)</f>
        <v>1074</v>
      </c>
    </row>
    <row r="2009" ht="15" spans="2:2">
      <c r="B2009" s="22">
        <f>SUBTOTAL(3,$C$5:C2009)</f>
        <v>1074</v>
      </c>
    </row>
    <row r="2010" ht="15" spans="2:2">
      <c r="B2010" s="22">
        <f>SUBTOTAL(3,$C$5:C2010)</f>
        <v>1074</v>
      </c>
    </row>
    <row r="2011" ht="15" spans="2:2">
      <c r="B2011" s="22">
        <f>SUBTOTAL(3,$C$5:C2011)</f>
        <v>1074</v>
      </c>
    </row>
    <row r="2012" ht="15" spans="2:2">
      <c r="B2012" s="22">
        <f>SUBTOTAL(3,$C$5:C2012)</f>
        <v>1074</v>
      </c>
    </row>
    <row r="2013" ht="15" spans="2:2">
      <c r="B2013" s="22">
        <f>SUBTOTAL(3,$C$5:C2013)</f>
        <v>1074</v>
      </c>
    </row>
    <row r="2014" ht="15" spans="2:2">
      <c r="B2014" s="22">
        <f>SUBTOTAL(3,$C$5:C2014)</f>
        <v>1074</v>
      </c>
    </row>
    <row r="2015" ht="15" spans="2:2">
      <c r="B2015" s="22">
        <f>SUBTOTAL(3,$C$5:C2015)</f>
        <v>1074</v>
      </c>
    </row>
    <row r="2016" ht="15" spans="2:2">
      <c r="B2016" s="22">
        <f>SUBTOTAL(3,$C$5:C2016)</f>
        <v>1074</v>
      </c>
    </row>
    <row r="2017" ht="15" spans="2:2">
      <c r="B2017" s="22">
        <f>SUBTOTAL(3,$C$5:C2017)</f>
        <v>1074</v>
      </c>
    </row>
    <row r="2018" ht="15" spans="2:2">
      <c r="B2018" s="22">
        <f>SUBTOTAL(3,$C$5:C2018)</f>
        <v>1074</v>
      </c>
    </row>
    <row r="2019" ht="15" spans="2:2">
      <c r="B2019" s="22">
        <f>SUBTOTAL(3,$C$5:C2019)</f>
        <v>1074</v>
      </c>
    </row>
    <row r="2020" ht="15" spans="2:2">
      <c r="B2020" s="22">
        <f>SUBTOTAL(3,$C$5:C2020)</f>
        <v>1074</v>
      </c>
    </row>
    <row r="2021" ht="15" spans="2:2">
      <c r="B2021" s="22">
        <f>SUBTOTAL(3,$C$5:C2021)</f>
        <v>1074</v>
      </c>
    </row>
    <row r="2022" ht="15" spans="2:2">
      <c r="B2022" s="22">
        <f>SUBTOTAL(3,$C$5:C2022)</f>
        <v>1074</v>
      </c>
    </row>
    <row r="2023" ht="15" spans="2:2">
      <c r="B2023" s="22">
        <f>SUBTOTAL(3,$C$5:C2023)</f>
        <v>1074</v>
      </c>
    </row>
    <row r="2024" ht="15" spans="2:2">
      <c r="B2024" s="22">
        <f>SUBTOTAL(3,$C$5:C2024)</f>
        <v>1074</v>
      </c>
    </row>
    <row r="2025" ht="15" spans="2:2">
      <c r="B2025" s="22">
        <f>SUBTOTAL(3,$C$5:C2025)</f>
        <v>1074</v>
      </c>
    </row>
    <row r="2026" ht="15" spans="2:2">
      <c r="B2026" s="22">
        <f>SUBTOTAL(3,$C$5:C2026)</f>
        <v>1074</v>
      </c>
    </row>
    <row r="2027" ht="15" spans="2:2">
      <c r="B2027" s="22">
        <f>SUBTOTAL(3,$C$5:C2027)</f>
        <v>1074</v>
      </c>
    </row>
    <row r="2028" ht="15" spans="2:2">
      <c r="B2028" s="22">
        <f>SUBTOTAL(3,$C$5:C2028)</f>
        <v>1074</v>
      </c>
    </row>
    <row r="2029" ht="15" spans="2:2">
      <c r="B2029" s="22">
        <f>SUBTOTAL(3,$C$5:C2029)</f>
        <v>1074</v>
      </c>
    </row>
    <row r="2030" ht="15" spans="2:2">
      <c r="B2030" s="22">
        <f>SUBTOTAL(3,$C$5:C2030)</f>
        <v>1074</v>
      </c>
    </row>
    <row r="2031" ht="15" spans="2:2">
      <c r="B2031" s="22">
        <f>SUBTOTAL(3,$C$5:C2031)</f>
        <v>1074</v>
      </c>
    </row>
    <row r="2032" ht="15" spans="2:2">
      <c r="B2032" s="22">
        <f>SUBTOTAL(3,$C$5:C2032)</f>
        <v>1074</v>
      </c>
    </row>
    <row r="2033" ht="15" spans="2:2">
      <c r="B2033" s="22">
        <f>SUBTOTAL(3,$C$5:C2033)</f>
        <v>1074</v>
      </c>
    </row>
    <row r="2034" ht="15" spans="2:2">
      <c r="B2034" s="22">
        <f>SUBTOTAL(3,$C$5:C2034)</f>
        <v>1074</v>
      </c>
    </row>
    <row r="2035" ht="15" spans="2:2">
      <c r="B2035" s="22">
        <f>SUBTOTAL(3,$C$5:C2035)</f>
        <v>1074</v>
      </c>
    </row>
    <row r="2036" ht="15" spans="2:2">
      <c r="B2036" s="22">
        <f>SUBTOTAL(3,$C$5:C2036)</f>
        <v>1074</v>
      </c>
    </row>
    <row r="2037" ht="15" spans="2:2">
      <c r="B2037" s="22">
        <f>SUBTOTAL(3,$C$5:C2037)</f>
        <v>1074</v>
      </c>
    </row>
    <row r="2038" ht="15" spans="2:2">
      <c r="B2038" s="22">
        <f>SUBTOTAL(3,$C$5:C2038)</f>
        <v>1074</v>
      </c>
    </row>
    <row r="2039" ht="15" spans="2:2">
      <c r="B2039" s="22">
        <f>SUBTOTAL(3,$C$5:C2039)</f>
        <v>1074</v>
      </c>
    </row>
    <row r="2040" ht="15" spans="2:2">
      <c r="B2040" s="22">
        <f>SUBTOTAL(3,$C$5:C2040)</f>
        <v>1074</v>
      </c>
    </row>
    <row r="2041" ht="15" spans="2:2">
      <c r="B2041" s="22">
        <f>SUBTOTAL(3,$C$5:C2041)</f>
        <v>1074</v>
      </c>
    </row>
    <row r="2042" ht="15" spans="2:2">
      <c r="B2042" s="22">
        <f>SUBTOTAL(3,$C$5:C2042)</f>
        <v>1074</v>
      </c>
    </row>
    <row r="2043" ht="15" spans="2:2">
      <c r="B2043" s="22">
        <f>SUBTOTAL(3,$C$5:C2043)</f>
        <v>1074</v>
      </c>
    </row>
    <row r="2044" ht="15" spans="2:2">
      <c r="B2044" s="22">
        <f>SUBTOTAL(3,$C$5:C2044)</f>
        <v>1074</v>
      </c>
    </row>
    <row r="2045" ht="15" spans="2:2">
      <c r="B2045" s="22">
        <f>SUBTOTAL(3,$C$5:C2045)</f>
        <v>1074</v>
      </c>
    </row>
    <row r="2046" ht="15" spans="2:2">
      <c r="B2046" s="22">
        <f>SUBTOTAL(3,$C$5:C2046)</f>
        <v>1074</v>
      </c>
    </row>
    <row r="2047" ht="15" spans="2:2">
      <c r="B2047" s="22">
        <f>SUBTOTAL(3,$C$5:C2047)</f>
        <v>1074</v>
      </c>
    </row>
    <row r="2048" ht="15" spans="2:2">
      <c r="B2048" s="22">
        <f>SUBTOTAL(3,$C$5:C2048)</f>
        <v>1074</v>
      </c>
    </row>
    <row r="2049" ht="15" spans="2:2">
      <c r="B2049" s="22">
        <f>SUBTOTAL(3,$C$5:C2049)</f>
        <v>1074</v>
      </c>
    </row>
    <row r="2050" ht="15" spans="2:2">
      <c r="B2050" s="22">
        <f>SUBTOTAL(3,$C$5:C2050)</f>
        <v>1074</v>
      </c>
    </row>
    <row r="2051" ht="15" spans="2:2">
      <c r="B2051" s="22">
        <f>SUBTOTAL(3,$C$5:C2051)</f>
        <v>1074</v>
      </c>
    </row>
    <row r="2052" ht="15" spans="2:2">
      <c r="B2052" s="22">
        <f>SUBTOTAL(3,$C$5:C2052)</f>
        <v>1074</v>
      </c>
    </row>
    <row r="2053" ht="15" spans="2:2">
      <c r="B2053" s="22">
        <f>SUBTOTAL(3,$C$5:C2053)</f>
        <v>1074</v>
      </c>
    </row>
    <row r="2054" ht="15" spans="2:2">
      <c r="B2054" s="22">
        <f>SUBTOTAL(3,$C$5:C2054)</f>
        <v>1074</v>
      </c>
    </row>
    <row r="2055" ht="15" spans="2:2">
      <c r="B2055" s="22">
        <f>SUBTOTAL(3,$C$5:C2055)</f>
        <v>1074</v>
      </c>
    </row>
    <row r="2056" ht="15" spans="2:2">
      <c r="B2056" s="22">
        <f>SUBTOTAL(3,$C$5:C2056)</f>
        <v>1074</v>
      </c>
    </row>
    <row r="2057" ht="15" spans="2:2">
      <c r="B2057" s="22">
        <f>SUBTOTAL(3,$C$5:C2057)</f>
        <v>1074</v>
      </c>
    </row>
    <row r="2058" ht="15" spans="2:2">
      <c r="B2058" s="22">
        <f>SUBTOTAL(3,$C$5:C2058)</f>
        <v>1074</v>
      </c>
    </row>
    <row r="2059" ht="15" spans="2:2">
      <c r="B2059" s="22">
        <f>SUBTOTAL(3,$C$5:C2059)</f>
        <v>1074</v>
      </c>
    </row>
    <row r="2060" ht="15" spans="2:2">
      <c r="B2060" s="22">
        <f>SUBTOTAL(3,$C$5:C2060)</f>
        <v>1074</v>
      </c>
    </row>
    <row r="2061" ht="15" spans="2:2">
      <c r="B2061" s="22">
        <f>SUBTOTAL(3,$C$5:C2061)</f>
        <v>1074</v>
      </c>
    </row>
    <row r="2062" ht="15" spans="2:2">
      <c r="B2062" s="22">
        <f>SUBTOTAL(3,$C$5:C2062)</f>
        <v>1074</v>
      </c>
    </row>
    <row r="2063" ht="15" spans="2:2">
      <c r="B2063" s="22">
        <f>SUBTOTAL(3,$C$5:C2063)</f>
        <v>1074</v>
      </c>
    </row>
    <row r="2064" ht="15" spans="2:2">
      <c r="B2064" s="22">
        <f>SUBTOTAL(3,$C$5:C2064)</f>
        <v>1074</v>
      </c>
    </row>
    <row r="2065" ht="15" spans="2:2">
      <c r="B2065" s="22">
        <f>SUBTOTAL(3,$C$5:C2065)</f>
        <v>1074</v>
      </c>
    </row>
    <row r="2066" ht="15" spans="2:2">
      <c r="B2066" s="22">
        <f>SUBTOTAL(3,$C$5:C2066)</f>
        <v>1074</v>
      </c>
    </row>
    <row r="2067" ht="15" spans="2:2">
      <c r="B2067" s="22">
        <f>SUBTOTAL(3,$C$5:C2067)</f>
        <v>1074</v>
      </c>
    </row>
    <row r="2068" ht="15" spans="2:2">
      <c r="B2068" s="22">
        <f>SUBTOTAL(3,$C$5:C2068)</f>
        <v>1074</v>
      </c>
    </row>
    <row r="2069" ht="15" spans="2:2">
      <c r="B2069" s="22">
        <f>SUBTOTAL(3,$C$5:C2069)</f>
        <v>1074</v>
      </c>
    </row>
    <row r="2070" ht="15" spans="2:2">
      <c r="B2070" s="22">
        <f>SUBTOTAL(3,$C$5:C2070)</f>
        <v>1074</v>
      </c>
    </row>
    <row r="2071" ht="15" spans="2:2">
      <c r="B2071" s="22">
        <f>SUBTOTAL(3,$C$5:C2071)</f>
        <v>1074</v>
      </c>
    </row>
    <row r="2072" ht="15" spans="2:2">
      <c r="B2072" s="22">
        <f>SUBTOTAL(3,$C$5:C2072)</f>
        <v>1074</v>
      </c>
    </row>
    <row r="2073" ht="15" spans="2:2">
      <c r="B2073" s="22">
        <f>SUBTOTAL(3,$C$5:C2073)</f>
        <v>1074</v>
      </c>
    </row>
    <row r="2074" ht="15" spans="2:2">
      <c r="B2074" s="22">
        <f>SUBTOTAL(3,$C$5:C2074)</f>
        <v>1074</v>
      </c>
    </row>
    <row r="2075" ht="15" spans="2:2">
      <c r="B2075" s="22">
        <f>SUBTOTAL(3,$C$5:C2075)</f>
        <v>1074</v>
      </c>
    </row>
    <row r="2076" ht="15" spans="2:2">
      <c r="B2076" s="22">
        <f>SUBTOTAL(3,$C$5:C2076)</f>
        <v>1074</v>
      </c>
    </row>
    <row r="2077" ht="15" spans="2:2">
      <c r="B2077" s="22">
        <f>SUBTOTAL(3,$C$5:C2077)</f>
        <v>1074</v>
      </c>
    </row>
    <row r="2078" ht="15" spans="2:2">
      <c r="B2078" s="22">
        <f>SUBTOTAL(3,$C$5:C2078)</f>
        <v>1074</v>
      </c>
    </row>
    <row r="2079" ht="15" spans="2:2">
      <c r="B2079" s="22">
        <f>SUBTOTAL(3,$C$5:C2079)</f>
        <v>1074</v>
      </c>
    </row>
    <row r="2080" ht="15" spans="2:2">
      <c r="B2080" s="22">
        <f>SUBTOTAL(3,$C$5:C2080)</f>
        <v>1074</v>
      </c>
    </row>
    <row r="2081" ht="15" spans="2:2">
      <c r="B2081" s="22">
        <f>SUBTOTAL(3,$C$5:C2081)</f>
        <v>1074</v>
      </c>
    </row>
    <row r="2082" ht="15" spans="2:2">
      <c r="B2082" s="22">
        <f>SUBTOTAL(3,$C$5:C2082)</f>
        <v>1074</v>
      </c>
    </row>
    <row r="2083" ht="15" spans="2:2">
      <c r="B2083" s="22">
        <f>SUBTOTAL(3,$C$5:C2083)</f>
        <v>1074</v>
      </c>
    </row>
    <row r="2084" ht="15" spans="2:2">
      <c r="B2084" s="22">
        <f>SUBTOTAL(3,$C$5:C2084)</f>
        <v>1074</v>
      </c>
    </row>
    <row r="2085" ht="15" spans="2:2">
      <c r="B2085" s="22">
        <f>SUBTOTAL(3,$C$5:C2085)</f>
        <v>1074</v>
      </c>
    </row>
    <row r="2086" ht="15" spans="2:2">
      <c r="B2086" s="22">
        <f>SUBTOTAL(3,$C$5:C2086)</f>
        <v>1074</v>
      </c>
    </row>
    <row r="2087" ht="15" spans="2:2">
      <c r="B2087" s="22">
        <f>SUBTOTAL(3,$C$5:C2087)</f>
        <v>1074</v>
      </c>
    </row>
    <row r="2088" ht="15" spans="2:2">
      <c r="B2088" s="22">
        <f>SUBTOTAL(3,$C$5:C2088)</f>
        <v>1074</v>
      </c>
    </row>
    <row r="2089" ht="15" spans="2:2">
      <c r="B2089" s="22">
        <f>SUBTOTAL(3,$C$5:C2089)</f>
        <v>1074</v>
      </c>
    </row>
    <row r="2090" ht="15" spans="2:2">
      <c r="B2090" s="22">
        <f>SUBTOTAL(3,$C$5:C2090)</f>
        <v>1074</v>
      </c>
    </row>
    <row r="2091" ht="15" spans="2:2">
      <c r="B2091" s="22">
        <f>SUBTOTAL(3,$C$5:C2091)</f>
        <v>1074</v>
      </c>
    </row>
    <row r="2092" ht="15" spans="2:2">
      <c r="B2092" s="22">
        <f>SUBTOTAL(3,$C$5:C2092)</f>
        <v>1074</v>
      </c>
    </row>
    <row r="2093" ht="15" spans="2:2">
      <c r="B2093" s="22">
        <f>SUBTOTAL(3,$C$5:C2093)</f>
        <v>1074</v>
      </c>
    </row>
    <row r="2094" ht="15" spans="2:2">
      <c r="B2094" s="22">
        <f>SUBTOTAL(3,$C$5:C2094)</f>
        <v>1074</v>
      </c>
    </row>
    <row r="2095" ht="15" spans="2:2">
      <c r="B2095" s="22">
        <f>SUBTOTAL(3,$C$5:C2095)</f>
        <v>1074</v>
      </c>
    </row>
    <row r="2096" ht="15" spans="2:2">
      <c r="B2096" s="22">
        <f>SUBTOTAL(3,$C$5:C2096)</f>
        <v>1074</v>
      </c>
    </row>
    <row r="2097" ht="15" spans="2:2">
      <c r="B2097" s="22">
        <f>SUBTOTAL(3,$C$5:C2097)</f>
        <v>1074</v>
      </c>
    </row>
    <row r="2098" ht="15" spans="2:2">
      <c r="B2098" s="22">
        <f>SUBTOTAL(3,$C$5:C2098)</f>
        <v>1074</v>
      </c>
    </row>
    <row r="2099" ht="15" spans="2:2">
      <c r="B2099" s="22">
        <f>SUBTOTAL(3,$C$5:C2099)</f>
        <v>1074</v>
      </c>
    </row>
    <row r="2100" ht="15" spans="2:2">
      <c r="B2100" s="22">
        <f>SUBTOTAL(3,$C$5:C2100)</f>
        <v>1074</v>
      </c>
    </row>
    <row r="2101" ht="15" spans="2:2">
      <c r="B2101" s="22">
        <f>SUBTOTAL(3,$C$5:C2101)</f>
        <v>1074</v>
      </c>
    </row>
    <row r="2102" ht="15" spans="2:2">
      <c r="B2102" s="22">
        <f>SUBTOTAL(3,$C$5:C2102)</f>
        <v>1074</v>
      </c>
    </row>
    <row r="2103" ht="15" spans="2:2">
      <c r="B2103" s="22">
        <f>SUBTOTAL(3,$C$5:C2103)</f>
        <v>1074</v>
      </c>
    </row>
    <row r="2104" ht="15" spans="2:2">
      <c r="B2104" s="22">
        <f>SUBTOTAL(3,$C$5:C2104)</f>
        <v>1074</v>
      </c>
    </row>
    <row r="2105" ht="15" spans="2:2">
      <c r="B2105" s="22">
        <f>SUBTOTAL(3,$C$5:C2105)</f>
        <v>1074</v>
      </c>
    </row>
    <row r="2106" ht="15" spans="2:2">
      <c r="B2106" s="22">
        <f>SUBTOTAL(3,$C$5:C2106)</f>
        <v>1074</v>
      </c>
    </row>
    <row r="2107" ht="15" spans="2:2">
      <c r="B2107" s="22">
        <f>SUBTOTAL(3,$C$5:C2107)</f>
        <v>1074</v>
      </c>
    </row>
    <row r="2108" ht="15" spans="2:2">
      <c r="B2108" s="22">
        <f>SUBTOTAL(3,$C$5:C2108)</f>
        <v>1074</v>
      </c>
    </row>
    <row r="2109" ht="15" spans="2:2">
      <c r="B2109" s="22">
        <f>SUBTOTAL(3,$C$5:C2109)</f>
        <v>1074</v>
      </c>
    </row>
    <row r="2110" ht="15" spans="2:2">
      <c r="B2110" s="22">
        <f>SUBTOTAL(3,$C$5:C2110)</f>
        <v>1074</v>
      </c>
    </row>
    <row r="2111" ht="15" spans="2:2">
      <c r="B2111" s="22">
        <f>SUBTOTAL(3,$C$5:C2111)</f>
        <v>1074</v>
      </c>
    </row>
    <row r="2112" ht="15" spans="2:2">
      <c r="B2112" s="22">
        <f>SUBTOTAL(3,$C$5:C2112)</f>
        <v>1074</v>
      </c>
    </row>
    <row r="2113" ht="15" spans="2:2">
      <c r="B2113" s="22">
        <f>SUBTOTAL(3,$C$5:C2113)</f>
        <v>1074</v>
      </c>
    </row>
    <row r="2114" ht="15" spans="2:2">
      <c r="B2114" s="22">
        <f>SUBTOTAL(3,$C$5:C2114)</f>
        <v>1074</v>
      </c>
    </row>
    <row r="2115" ht="15" spans="2:2">
      <c r="B2115" s="22">
        <f>SUBTOTAL(3,$C$5:C2115)</f>
        <v>1074</v>
      </c>
    </row>
    <row r="2116" ht="15" spans="2:2">
      <c r="B2116" s="22">
        <f>SUBTOTAL(3,$C$5:C2116)</f>
        <v>1074</v>
      </c>
    </row>
    <row r="2117" ht="15" spans="2:2">
      <c r="B2117" s="22">
        <f>SUBTOTAL(3,$C$5:C2117)</f>
        <v>1074</v>
      </c>
    </row>
    <row r="2118" ht="15" spans="2:2">
      <c r="B2118" s="22">
        <f>SUBTOTAL(3,$C$5:C2118)</f>
        <v>1074</v>
      </c>
    </row>
    <row r="2119" ht="15" spans="2:2">
      <c r="B2119" s="22">
        <f>SUBTOTAL(3,$C$5:C2119)</f>
        <v>1074</v>
      </c>
    </row>
    <row r="2120" ht="15" spans="2:2">
      <c r="B2120" s="22">
        <f>SUBTOTAL(3,$C$5:C2120)</f>
        <v>1074</v>
      </c>
    </row>
    <row r="2121" ht="15" spans="2:2">
      <c r="B2121" s="22">
        <f>SUBTOTAL(3,$C$5:C2121)</f>
        <v>1074</v>
      </c>
    </row>
    <row r="2122" ht="15" spans="2:2">
      <c r="B2122" s="22">
        <f>SUBTOTAL(3,$C$5:C2122)</f>
        <v>1074</v>
      </c>
    </row>
    <row r="2123" ht="15" spans="2:2">
      <c r="B2123" s="22">
        <f>SUBTOTAL(3,$C$5:C2123)</f>
        <v>1074</v>
      </c>
    </row>
    <row r="2124" ht="15" spans="2:2">
      <c r="B2124" s="22">
        <f>SUBTOTAL(3,$C$5:C2124)</f>
        <v>1074</v>
      </c>
    </row>
    <row r="2125" ht="15" spans="2:2">
      <c r="B2125" s="22">
        <f>SUBTOTAL(3,$C$5:C2125)</f>
        <v>1074</v>
      </c>
    </row>
    <row r="2126" ht="15" spans="2:2">
      <c r="B2126" s="22">
        <f>SUBTOTAL(3,$C$5:C2126)</f>
        <v>1074</v>
      </c>
    </row>
    <row r="2127" ht="15" spans="2:2">
      <c r="B2127" s="22">
        <f>SUBTOTAL(3,$C$5:C2127)</f>
        <v>1074</v>
      </c>
    </row>
    <row r="2128" ht="15" spans="2:2">
      <c r="B2128" s="22">
        <f>SUBTOTAL(3,$C$5:C2128)</f>
        <v>1074</v>
      </c>
    </row>
    <row r="2129" ht="15" spans="2:2">
      <c r="B2129" s="22">
        <f>SUBTOTAL(3,$C$5:C2129)</f>
        <v>1074</v>
      </c>
    </row>
    <row r="2130" ht="15" spans="2:2">
      <c r="B2130" s="22">
        <f>SUBTOTAL(3,$C$5:C2130)</f>
        <v>1074</v>
      </c>
    </row>
    <row r="2131" ht="15" spans="2:2">
      <c r="B2131" s="22">
        <f>SUBTOTAL(3,$C$5:C2131)</f>
        <v>1074</v>
      </c>
    </row>
    <row r="2132" ht="15" spans="2:2">
      <c r="B2132" s="22">
        <f>SUBTOTAL(3,$C$5:C2132)</f>
        <v>1074</v>
      </c>
    </row>
    <row r="2133" ht="15" spans="2:2">
      <c r="B2133" s="22">
        <f>SUBTOTAL(3,$C$5:C2133)</f>
        <v>1074</v>
      </c>
    </row>
    <row r="2134" ht="15" spans="2:2">
      <c r="B2134" s="22">
        <f>SUBTOTAL(3,$C$5:C2134)</f>
        <v>1074</v>
      </c>
    </row>
    <row r="2135" ht="15" spans="2:2">
      <c r="B2135" s="22">
        <f>SUBTOTAL(3,$C$5:C2135)</f>
        <v>1074</v>
      </c>
    </row>
    <row r="2136" ht="15" spans="2:2">
      <c r="B2136" s="22">
        <f>SUBTOTAL(3,$C$5:C2136)</f>
        <v>1074</v>
      </c>
    </row>
    <row r="2137" ht="15" spans="2:2">
      <c r="B2137" s="22">
        <f>SUBTOTAL(3,$C$5:C2137)</f>
        <v>1074</v>
      </c>
    </row>
    <row r="2138" ht="15" spans="2:2">
      <c r="B2138" s="22">
        <f>SUBTOTAL(3,$C$5:C2138)</f>
        <v>1074</v>
      </c>
    </row>
    <row r="2139" ht="15" spans="2:2">
      <c r="B2139" s="22">
        <f>SUBTOTAL(3,$C$5:C2139)</f>
        <v>1074</v>
      </c>
    </row>
    <row r="2140" ht="15" spans="2:2">
      <c r="B2140" s="22">
        <f>SUBTOTAL(3,$C$5:C2140)</f>
        <v>1074</v>
      </c>
    </row>
    <row r="2141" ht="15" spans="2:2">
      <c r="B2141" s="22">
        <f>SUBTOTAL(3,$C$5:C2141)</f>
        <v>1074</v>
      </c>
    </row>
    <row r="2142" ht="15" spans="2:2">
      <c r="B2142" s="22">
        <f>SUBTOTAL(3,$C$5:C2142)</f>
        <v>1074</v>
      </c>
    </row>
    <row r="2143" ht="15" spans="2:2">
      <c r="B2143" s="22">
        <f>SUBTOTAL(3,$C$5:C2143)</f>
        <v>1074</v>
      </c>
    </row>
    <row r="2144" ht="15" spans="2:2">
      <c r="B2144" s="22">
        <f>SUBTOTAL(3,$C$5:C2144)</f>
        <v>1074</v>
      </c>
    </row>
    <row r="2145" ht="15" spans="2:2">
      <c r="B2145" s="22">
        <f>SUBTOTAL(3,$C$5:C2145)</f>
        <v>1074</v>
      </c>
    </row>
    <row r="2146" ht="15" spans="2:2">
      <c r="B2146" s="22">
        <f>SUBTOTAL(3,$C$5:C2146)</f>
        <v>1074</v>
      </c>
    </row>
    <row r="2147" ht="15" spans="2:2">
      <c r="B2147" s="22">
        <f>SUBTOTAL(3,$C$5:C2147)</f>
        <v>1074</v>
      </c>
    </row>
    <row r="2148" ht="15" spans="2:2">
      <c r="B2148" s="22">
        <f>SUBTOTAL(3,$C$5:C2148)</f>
        <v>1074</v>
      </c>
    </row>
    <row r="2149" ht="15" spans="2:2">
      <c r="B2149" s="22">
        <f>SUBTOTAL(3,$C$5:C2149)</f>
        <v>1074</v>
      </c>
    </row>
    <row r="2150" ht="15" spans="2:2">
      <c r="B2150" s="22">
        <f>SUBTOTAL(3,$C$5:C2150)</f>
        <v>1074</v>
      </c>
    </row>
    <row r="2151" ht="15" spans="2:2">
      <c r="B2151" s="22">
        <f>SUBTOTAL(3,$C$5:C2151)</f>
        <v>1074</v>
      </c>
    </row>
    <row r="2152" ht="15" spans="2:2">
      <c r="B2152" s="22">
        <f>SUBTOTAL(3,$C$5:C2152)</f>
        <v>1074</v>
      </c>
    </row>
    <row r="2153" ht="15" spans="2:2">
      <c r="B2153" s="22">
        <f>SUBTOTAL(3,$C$5:C2153)</f>
        <v>1074</v>
      </c>
    </row>
    <row r="2154" ht="15" spans="2:2">
      <c r="B2154" s="22">
        <f>SUBTOTAL(3,$C$5:C2154)</f>
        <v>1074</v>
      </c>
    </row>
    <row r="2155" ht="15" spans="2:2">
      <c r="B2155" s="22">
        <f>SUBTOTAL(3,$C$5:C2155)</f>
        <v>1074</v>
      </c>
    </row>
    <row r="2156" ht="15" spans="2:2">
      <c r="B2156" s="22">
        <f>SUBTOTAL(3,$C$5:C2156)</f>
        <v>1074</v>
      </c>
    </row>
    <row r="2157" ht="15" spans="2:2">
      <c r="B2157" s="22">
        <f>SUBTOTAL(3,$C$5:C2157)</f>
        <v>1074</v>
      </c>
    </row>
    <row r="2158" ht="15" spans="2:2">
      <c r="B2158" s="22">
        <f>SUBTOTAL(3,$C$5:C2158)</f>
        <v>1074</v>
      </c>
    </row>
    <row r="2159" ht="15" spans="2:2">
      <c r="B2159" s="22">
        <f>SUBTOTAL(3,$C$5:C2159)</f>
        <v>1074</v>
      </c>
    </row>
    <row r="2160" ht="15" spans="2:2">
      <c r="B2160" s="22">
        <f>SUBTOTAL(3,$C$5:C2160)</f>
        <v>1074</v>
      </c>
    </row>
    <row r="2161" ht="15" spans="2:2">
      <c r="B2161" s="22">
        <f>SUBTOTAL(3,$C$5:C2161)</f>
        <v>1074</v>
      </c>
    </row>
    <row r="2162" ht="15" spans="2:2">
      <c r="B2162" s="22">
        <f>SUBTOTAL(3,$C$5:C2162)</f>
        <v>1074</v>
      </c>
    </row>
    <row r="2163" ht="15" spans="2:2">
      <c r="B2163" s="22">
        <f>SUBTOTAL(3,$C$5:C2163)</f>
        <v>1074</v>
      </c>
    </row>
    <row r="2164" ht="15" spans="2:2">
      <c r="B2164" s="22">
        <f>SUBTOTAL(3,$C$5:C2164)</f>
        <v>1074</v>
      </c>
    </row>
    <row r="2165" ht="15" spans="2:2">
      <c r="B2165" s="22">
        <f>SUBTOTAL(3,$C$5:C2165)</f>
        <v>1074</v>
      </c>
    </row>
    <row r="2166" ht="15" spans="2:2">
      <c r="B2166" s="22">
        <f>SUBTOTAL(3,$C$5:C2166)</f>
        <v>1074</v>
      </c>
    </row>
    <row r="2167" ht="15" spans="2:2">
      <c r="B2167" s="22">
        <f>SUBTOTAL(3,$C$5:C2167)</f>
        <v>1074</v>
      </c>
    </row>
    <row r="2168" ht="15" spans="2:2">
      <c r="B2168" s="22">
        <f>SUBTOTAL(3,$C$5:C2168)</f>
        <v>1074</v>
      </c>
    </row>
    <row r="2169" ht="15" spans="2:2">
      <c r="B2169" s="22">
        <f>SUBTOTAL(3,$C$5:C2169)</f>
        <v>1074</v>
      </c>
    </row>
    <row r="2170" ht="15" spans="2:2">
      <c r="B2170" s="22">
        <f>SUBTOTAL(3,$C$5:C2170)</f>
        <v>1074</v>
      </c>
    </row>
    <row r="2171" ht="15" spans="2:2">
      <c r="B2171" s="22">
        <f>SUBTOTAL(3,$C$5:C2171)</f>
        <v>1074</v>
      </c>
    </row>
    <row r="2172" ht="15" spans="2:2">
      <c r="B2172" s="22">
        <f>SUBTOTAL(3,$C$5:C2172)</f>
        <v>1074</v>
      </c>
    </row>
    <row r="2173" ht="15" spans="2:2">
      <c r="B2173" s="22">
        <f>SUBTOTAL(3,$C$5:C2173)</f>
        <v>1074</v>
      </c>
    </row>
    <row r="2174" ht="15" spans="2:2">
      <c r="B2174" s="22">
        <f>SUBTOTAL(3,$C$5:C2174)</f>
        <v>1074</v>
      </c>
    </row>
    <row r="2175" ht="15" spans="2:2">
      <c r="B2175" s="22">
        <f>SUBTOTAL(3,$C$5:C2175)</f>
        <v>1074</v>
      </c>
    </row>
    <row r="2176" ht="15" spans="2:2">
      <c r="B2176" s="22">
        <f>SUBTOTAL(3,$C$5:C2176)</f>
        <v>1074</v>
      </c>
    </row>
    <row r="2177" ht="15" spans="2:2">
      <c r="B2177" s="22">
        <f>SUBTOTAL(3,$C$5:C2177)</f>
        <v>1074</v>
      </c>
    </row>
    <row r="2178" ht="15" spans="2:2">
      <c r="B2178" s="22">
        <f>SUBTOTAL(3,$C$5:C2178)</f>
        <v>1074</v>
      </c>
    </row>
    <row r="2179" ht="15" spans="2:2">
      <c r="B2179" s="22">
        <f>SUBTOTAL(3,$C$5:C2179)</f>
        <v>1074</v>
      </c>
    </row>
    <row r="2180" ht="15" spans="2:2">
      <c r="B2180" s="22">
        <f>SUBTOTAL(3,$C$5:C2180)</f>
        <v>1074</v>
      </c>
    </row>
    <row r="2181" ht="15" spans="2:2">
      <c r="B2181" s="22">
        <f>SUBTOTAL(3,$C$5:C2181)</f>
        <v>1074</v>
      </c>
    </row>
    <row r="2182" ht="15" spans="2:2">
      <c r="B2182" s="22">
        <f>SUBTOTAL(3,$C$5:C2182)</f>
        <v>1074</v>
      </c>
    </row>
    <row r="2183" ht="15" spans="2:2">
      <c r="B2183" s="22">
        <f>SUBTOTAL(3,$C$5:C2183)</f>
        <v>1074</v>
      </c>
    </row>
    <row r="2184" ht="15" spans="2:2">
      <c r="B2184" s="22">
        <f>SUBTOTAL(3,$C$5:C2184)</f>
        <v>1074</v>
      </c>
    </row>
    <row r="2185" ht="15" spans="2:2">
      <c r="B2185" s="22">
        <f>SUBTOTAL(3,$C$5:C2185)</f>
        <v>1074</v>
      </c>
    </row>
    <row r="2186" ht="15" spans="2:2">
      <c r="B2186" s="22">
        <f>SUBTOTAL(3,$C$5:C2186)</f>
        <v>1074</v>
      </c>
    </row>
    <row r="2187" ht="15" spans="2:2">
      <c r="B2187" s="22">
        <f>SUBTOTAL(3,$C$5:C2187)</f>
        <v>1074</v>
      </c>
    </row>
    <row r="2188" ht="15" spans="2:2">
      <c r="B2188" s="22">
        <f>SUBTOTAL(3,$C$5:C2188)</f>
        <v>1074</v>
      </c>
    </row>
    <row r="2189" ht="15" spans="2:2">
      <c r="B2189" s="22">
        <f>SUBTOTAL(3,$C$5:C2189)</f>
        <v>1074</v>
      </c>
    </row>
    <row r="2190" ht="15" spans="2:2">
      <c r="B2190" s="22">
        <f>SUBTOTAL(3,$C$5:C2190)</f>
        <v>1074</v>
      </c>
    </row>
    <row r="2191" ht="15" spans="2:2">
      <c r="B2191" s="22">
        <f>SUBTOTAL(3,$C$5:C2191)</f>
        <v>1074</v>
      </c>
    </row>
    <row r="2192" ht="15" spans="2:2">
      <c r="B2192" s="22">
        <f>SUBTOTAL(3,$C$5:C2192)</f>
        <v>1074</v>
      </c>
    </row>
    <row r="2193" ht="15" spans="2:2">
      <c r="B2193" s="22">
        <f>SUBTOTAL(3,$C$5:C2193)</f>
        <v>1074</v>
      </c>
    </row>
    <row r="2194" ht="15" spans="2:2">
      <c r="B2194" s="22">
        <f>SUBTOTAL(3,$C$5:C2194)</f>
        <v>1074</v>
      </c>
    </row>
    <row r="2195" ht="15" spans="2:2">
      <c r="B2195" s="22">
        <f>SUBTOTAL(3,$C$5:C2195)</f>
        <v>1074</v>
      </c>
    </row>
    <row r="2196" ht="15" spans="2:2">
      <c r="B2196" s="22">
        <f>SUBTOTAL(3,$C$5:C2196)</f>
        <v>1074</v>
      </c>
    </row>
    <row r="2197" ht="15" spans="2:2">
      <c r="B2197" s="22">
        <f>SUBTOTAL(3,$C$5:C2197)</f>
        <v>1074</v>
      </c>
    </row>
    <row r="2198" ht="15" spans="2:2">
      <c r="B2198" s="22">
        <f>SUBTOTAL(3,$C$5:C2198)</f>
        <v>1074</v>
      </c>
    </row>
    <row r="2199" ht="15" spans="2:2">
      <c r="B2199" s="22">
        <f>SUBTOTAL(3,$C$5:C2199)</f>
        <v>1074</v>
      </c>
    </row>
    <row r="2200" ht="15" spans="2:2">
      <c r="B2200" s="22">
        <f>SUBTOTAL(3,$C$5:C2200)</f>
        <v>1074</v>
      </c>
    </row>
    <row r="2201" ht="15" spans="2:2">
      <c r="B2201" s="22">
        <f>SUBTOTAL(3,$C$5:C2201)</f>
        <v>1074</v>
      </c>
    </row>
    <row r="2202" ht="15" spans="2:2">
      <c r="B2202" s="22">
        <f>SUBTOTAL(3,$C$5:C2202)</f>
        <v>1074</v>
      </c>
    </row>
    <row r="2203" ht="15" spans="2:2">
      <c r="B2203" s="22">
        <f>SUBTOTAL(3,$C$5:C2203)</f>
        <v>1074</v>
      </c>
    </row>
    <row r="2204" ht="15" spans="2:2">
      <c r="B2204" s="22">
        <f>SUBTOTAL(3,$C$5:C2204)</f>
        <v>1074</v>
      </c>
    </row>
    <row r="2205" ht="15" spans="2:2">
      <c r="B2205" s="22">
        <f>SUBTOTAL(3,$C$5:C2205)</f>
        <v>1074</v>
      </c>
    </row>
    <row r="2206" ht="15" spans="2:2">
      <c r="B2206" s="22">
        <f>SUBTOTAL(3,$C$5:C2206)</f>
        <v>1074</v>
      </c>
    </row>
    <row r="2207" ht="15" spans="2:2">
      <c r="B2207" s="22">
        <f>SUBTOTAL(3,$C$5:C2207)</f>
        <v>1074</v>
      </c>
    </row>
    <row r="2208" ht="15" spans="2:2">
      <c r="B2208" s="22">
        <f>SUBTOTAL(3,$C$5:C2208)</f>
        <v>1074</v>
      </c>
    </row>
    <row r="2209" ht="15" spans="2:2">
      <c r="B2209" s="22">
        <f>SUBTOTAL(3,$C$5:C2209)</f>
        <v>1074</v>
      </c>
    </row>
    <row r="2210" ht="15" spans="2:2">
      <c r="B2210" s="22">
        <f>SUBTOTAL(3,$C$5:C2210)</f>
        <v>1074</v>
      </c>
    </row>
    <row r="2211" ht="15" spans="2:2">
      <c r="B2211" s="22">
        <f>SUBTOTAL(3,$C$5:C2211)</f>
        <v>1074</v>
      </c>
    </row>
    <row r="2212" ht="15" spans="2:2">
      <c r="B2212" s="22">
        <f>SUBTOTAL(3,$C$5:C2212)</f>
        <v>1074</v>
      </c>
    </row>
    <row r="2213" ht="15" spans="2:2">
      <c r="B2213" s="22">
        <f>SUBTOTAL(3,$C$5:C2213)</f>
        <v>1074</v>
      </c>
    </row>
    <row r="2214" ht="15" spans="2:2">
      <c r="B2214" s="22">
        <f>SUBTOTAL(3,$C$5:C2214)</f>
        <v>1074</v>
      </c>
    </row>
    <row r="2215" ht="15" spans="2:2">
      <c r="B2215" s="22">
        <f>SUBTOTAL(3,$C$5:C2215)</f>
        <v>1074</v>
      </c>
    </row>
    <row r="2216" ht="15" spans="2:2">
      <c r="B2216" s="22">
        <f>SUBTOTAL(3,$C$5:C2216)</f>
        <v>1074</v>
      </c>
    </row>
    <row r="2217" ht="15" spans="2:2">
      <c r="B2217" s="22">
        <f>SUBTOTAL(3,$C$5:C2217)</f>
        <v>1074</v>
      </c>
    </row>
    <row r="2218" ht="15" spans="2:2">
      <c r="B2218" s="22">
        <f>SUBTOTAL(3,$C$5:C2218)</f>
        <v>1074</v>
      </c>
    </row>
    <row r="2219" ht="15" spans="2:2">
      <c r="B2219" s="22">
        <f>SUBTOTAL(3,$C$5:C2219)</f>
        <v>1074</v>
      </c>
    </row>
    <row r="2220" ht="15" spans="2:2">
      <c r="B2220" s="22">
        <f>SUBTOTAL(3,$C$5:C2220)</f>
        <v>1074</v>
      </c>
    </row>
    <row r="2221" ht="15" spans="2:2">
      <c r="B2221" s="22">
        <f>SUBTOTAL(3,$C$5:C2221)</f>
        <v>1074</v>
      </c>
    </row>
    <row r="2222" ht="15" spans="2:2">
      <c r="B2222" s="22">
        <f>SUBTOTAL(3,$C$5:C2222)</f>
        <v>1074</v>
      </c>
    </row>
    <row r="2223" ht="15" spans="2:2">
      <c r="B2223" s="22">
        <f>SUBTOTAL(3,$C$5:C2223)</f>
        <v>1074</v>
      </c>
    </row>
    <row r="2224" ht="15" spans="2:2">
      <c r="B2224" s="22">
        <f>SUBTOTAL(3,$C$5:C2224)</f>
        <v>1074</v>
      </c>
    </row>
    <row r="2225" ht="15" spans="2:2">
      <c r="B2225" s="22">
        <f>SUBTOTAL(3,$C$5:C2225)</f>
        <v>1074</v>
      </c>
    </row>
    <row r="2226" ht="15" spans="2:2">
      <c r="B2226" s="22">
        <f>SUBTOTAL(3,$C$5:C2226)</f>
        <v>1074</v>
      </c>
    </row>
    <row r="2227" ht="15" spans="2:2">
      <c r="B2227" s="22">
        <f>SUBTOTAL(3,$C$5:C2227)</f>
        <v>1074</v>
      </c>
    </row>
    <row r="2228" ht="15" spans="2:2">
      <c r="B2228" s="22">
        <f>SUBTOTAL(3,$C$5:C2228)</f>
        <v>1074</v>
      </c>
    </row>
    <row r="2229" ht="15" spans="2:2">
      <c r="B2229" s="22">
        <f>SUBTOTAL(3,$C$5:C2229)</f>
        <v>1074</v>
      </c>
    </row>
    <row r="2230" ht="15" spans="2:2">
      <c r="B2230" s="22">
        <f>SUBTOTAL(3,$C$5:C2230)</f>
        <v>1074</v>
      </c>
    </row>
    <row r="2231" ht="15" spans="2:2">
      <c r="B2231" s="22">
        <f>SUBTOTAL(3,$C$5:C2231)</f>
        <v>1074</v>
      </c>
    </row>
    <row r="2232" ht="15" spans="2:2">
      <c r="B2232" s="22">
        <f>SUBTOTAL(3,$C$5:C2232)</f>
        <v>1074</v>
      </c>
    </row>
    <row r="2233" ht="15" spans="2:2">
      <c r="B2233" s="22">
        <f>SUBTOTAL(3,$C$5:C2233)</f>
        <v>1074</v>
      </c>
    </row>
    <row r="2234" ht="15" spans="2:2">
      <c r="B2234" s="22">
        <f>SUBTOTAL(3,$C$5:C2234)</f>
        <v>1074</v>
      </c>
    </row>
    <row r="2235" ht="15" spans="2:2">
      <c r="B2235" s="22">
        <f>SUBTOTAL(3,$C$5:C2235)</f>
        <v>1074</v>
      </c>
    </row>
    <row r="2236" ht="15" spans="2:2">
      <c r="B2236" s="22">
        <f>SUBTOTAL(3,$C$5:C2236)</f>
        <v>1074</v>
      </c>
    </row>
    <row r="2237" ht="15" spans="2:2">
      <c r="B2237" s="22">
        <f>SUBTOTAL(3,$C$5:C2237)</f>
        <v>1074</v>
      </c>
    </row>
    <row r="2238" ht="15" spans="2:2">
      <c r="B2238" s="22">
        <f>SUBTOTAL(3,$C$5:C2238)</f>
        <v>1074</v>
      </c>
    </row>
    <row r="2239" ht="15" spans="2:2">
      <c r="B2239" s="22">
        <f>SUBTOTAL(3,$C$5:C2239)</f>
        <v>1074</v>
      </c>
    </row>
    <row r="2240" ht="15" spans="2:2">
      <c r="B2240" s="22">
        <f>SUBTOTAL(3,$C$5:C2240)</f>
        <v>1074</v>
      </c>
    </row>
    <row r="2241" ht="15" spans="2:2">
      <c r="B2241" s="22">
        <f>SUBTOTAL(3,$C$5:C2241)</f>
        <v>1074</v>
      </c>
    </row>
    <row r="2242" ht="15" spans="2:2">
      <c r="B2242" s="22">
        <f>SUBTOTAL(3,$C$5:C2242)</f>
        <v>1074</v>
      </c>
    </row>
    <row r="2243" ht="15" spans="2:2">
      <c r="B2243" s="22">
        <f>SUBTOTAL(3,$C$5:C2243)</f>
        <v>1074</v>
      </c>
    </row>
    <row r="2244" ht="15" spans="2:2">
      <c r="B2244" s="22">
        <f>SUBTOTAL(3,$C$5:C2244)</f>
        <v>1074</v>
      </c>
    </row>
    <row r="2245" ht="15" spans="2:2">
      <c r="B2245" s="22">
        <f>SUBTOTAL(3,$C$5:C2245)</f>
        <v>1074</v>
      </c>
    </row>
    <row r="2246" ht="15" spans="2:2">
      <c r="B2246" s="22">
        <f>SUBTOTAL(3,$C$5:C2246)</f>
        <v>1074</v>
      </c>
    </row>
    <row r="2247" ht="15" spans="2:2">
      <c r="B2247" s="22">
        <f>SUBTOTAL(3,$C$5:C2247)</f>
        <v>1074</v>
      </c>
    </row>
    <row r="2248" ht="15" spans="2:2">
      <c r="B2248" s="22">
        <f>SUBTOTAL(3,$C$5:C2248)</f>
        <v>1074</v>
      </c>
    </row>
    <row r="2249" ht="15" spans="2:2">
      <c r="B2249" s="22">
        <f>SUBTOTAL(3,$C$5:C2249)</f>
        <v>1074</v>
      </c>
    </row>
    <row r="2250" ht="15" spans="2:2">
      <c r="B2250" s="22">
        <f>SUBTOTAL(3,$C$5:C2250)</f>
        <v>1074</v>
      </c>
    </row>
    <row r="2251" ht="15" spans="2:2">
      <c r="B2251" s="22">
        <f>SUBTOTAL(3,$C$5:C2251)</f>
        <v>1074</v>
      </c>
    </row>
    <row r="2252" ht="15" spans="2:2">
      <c r="B2252" s="22">
        <f>SUBTOTAL(3,$C$5:C2252)</f>
        <v>1074</v>
      </c>
    </row>
    <row r="2253" ht="15" spans="2:2">
      <c r="B2253" s="22">
        <f>SUBTOTAL(3,$C$5:C2253)</f>
        <v>1074</v>
      </c>
    </row>
    <row r="2254" ht="15" spans="2:2">
      <c r="B2254" s="22">
        <f>SUBTOTAL(3,$C$5:C2254)</f>
        <v>1074</v>
      </c>
    </row>
    <row r="2255" ht="15" spans="2:2">
      <c r="B2255" s="22">
        <f>SUBTOTAL(3,$C$5:C2255)</f>
        <v>1074</v>
      </c>
    </row>
    <row r="2256" ht="15" spans="2:2">
      <c r="B2256" s="22">
        <f>SUBTOTAL(3,$C$5:C2256)</f>
        <v>1074</v>
      </c>
    </row>
    <row r="2257" ht="15" spans="2:2">
      <c r="B2257" s="22">
        <f>SUBTOTAL(3,$C$5:C2257)</f>
        <v>1074</v>
      </c>
    </row>
    <row r="2258" ht="15" spans="2:2">
      <c r="B2258" s="22">
        <f>SUBTOTAL(3,$C$5:C2258)</f>
        <v>1074</v>
      </c>
    </row>
    <row r="2259" ht="15" spans="2:2">
      <c r="B2259" s="22">
        <f>SUBTOTAL(3,$C$5:C2259)</f>
        <v>1074</v>
      </c>
    </row>
    <row r="2260" ht="15" spans="2:2">
      <c r="B2260" s="22">
        <f>SUBTOTAL(3,$C$5:C2260)</f>
        <v>1074</v>
      </c>
    </row>
    <row r="2261" ht="15" spans="2:2">
      <c r="B2261" s="22">
        <f>SUBTOTAL(3,$C$5:C2261)</f>
        <v>1074</v>
      </c>
    </row>
    <row r="2262" ht="15" spans="2:2">
      <c r="B2262" s="22">
        <f>SUBTOTAL(3,$C$5:C2262)</f>
        <v>1074</v>
      </c>
    </row>
    <row r="2263" ht="15" spans="2:2">
      <c r="B2263" s="22">
        <f>SUBTOTAL(3,$C$5:C2263)</f>
        <v>1074</v>
      </c>
    </row>
    <row r="2264" ht="15" spans="2:2">
      <c r="B2264" s="22">
        <f>SUBTOTAL(3,$C$5:C2264)</f>
        <v>1074</v>
      </c>
    </row>
    <row r="2265" ht="15" spans="2:2">
      <c r="B2265" s="22">
        <f>SUBTOTAL(3,$C$5:C2265)</f>
        <v>1074</v>
      </c>
    </row>
    <row r="2266" ht="15" spans="2:2">
      <c r="B2266" s="22">
        <f>SUBTOTAL(3,$C$5:C2266)</f>
        <v>1074</v>
      </c>
    </row>
    <row r="2267" ht="15" spans="2:2">
      <c r="B2267" s="22">
        <f>SUBTOTAL(3,$C$5:C2267)</f>
        <v>1074</v>
      </c>
    </row>
    <row r="2268" ht="15" spans="2:2">
      <c r="B2268" s="22">
        <f>SUBTOTAL(3,$C$5:C2268)</f>
        <v>1074</v>
      </c>
    </row>
    <row r="2269" ht="15" spans="2:2">
      <c r="B2269" s="22">
        <f>SUBTOTAL(3,$C$5:C2269)</f>
        <v>1074</v>
      </c>
    </row>
    <row r="2270" ht="15" spans="2:2">
      <c r="B2270" s="22">
        <f>SUBTOTAL(3,$C$5:C2270)</f>
        <v>1074</v>
      </c>
    </row>
    <row r="2271" ht="15" spans="2:2">
      <c r="B2271" s="22">
        <f>SUBTOTAL(3,$C$5:C2271)</f>
        <v>1074</v>
      </c>
    </row>
    <row r="2272" ht="15" spans="2:2">
      <c r="B2272" s="22">
        <f>SUBTOTAL(3,$C$5:C2272)</f>
        <v>1074</v>
      </c>
    </row>
    <row r="2273" ht="15" spans="2:2">
      <c r="B2273" s="22">
        <f>SUBTOTAL(3,$C$5:C2273)</f>
        <v>1074</v>
      </c>
    </row>
    <row r="2274" ht="15" spans="2:2">
      <c r="B2274" s="22">
        <f>SUBTOTAL(3,$C$5:C2274)</f>
        <v>1074</v>
      </c>
    </row>
    <row r="2275" ht="15" spans="2:2">
      <c r="B2275" s="22">
        <f>SUBTOTAL(3,$C$5:C2275)</f>
        <v>1074</v>
      </c>
    </row>
    <row r="2276" ht="15" spans="2:2">
      <c r="B2276" s="22">
        <f>SUBTOTAL(3,$C$5:C2276)</f>
        <v>1074</v>
      </c>
    </row>
    <row r="2277" ht="15" spans="2:2">
      <c r="B2277" s="22">
        <f>SUBTOTAL(3,$C$5:C2277)</f>
        <v>1074</v>
      </c>
    </row>
    <row r="2278" ht="15" spans="2:2">
      <c r="B2278" s="22">
        <f>SUBTOTAL(3,$C$5:C2278)</f>
        <v>1074</v>
      </c>
    </row>
    <row r="2279" ht="15" spans="2:2">
      <c r="B2279" s="22">
        <f>SUBTOTAL(3,$C$5:C2279)</f>
        <v>1074</v>
      </c>
    </row>
    <row r="2280" ht="15" spans="2:2">
      <c r="B2280" s="22">
        <f>SUBTOTAL(3,$C$5:C2280)</f>
        <v>1074</v>
      </c>
    </row>
    <row r="2281" ht="15" spans="2:2">
      <c r="B2281" s="22">
        <f>SUBTOTAL(3,$C$5:C2281)</f>
        <v>1074</v>
      </c>
    </row>
    <row r="2282" ht="15" spans="2:2">
      <c r="B2282" s="22">
        <f>SUBTOTAL(3,$C$5:C2282)</f>
        <v>1074</v>
      </c>
    </row>
    <row r="2283" ht="15" spans="2:2">
      <c r="B2283" s="22">
        <f>SUBTOTAL(3,$C$5:C2283)</f>
        <v>1074</v>
      </c>
    </row>
    <row r="2284" ht="15" spans="2:2">
      <c r="B2284" s="22">
        <f>SUBTOTAL(3,$C$5:C2284)</f>
        <v>1074</v>
      </c>
    </row>
    <row r="2285" ht="15" spans="2:2">
      <c r="B2285" s="22">
        <f>SUBTOTAL(3,$C$5:C2285)</f>
        <v>1074</v>
      </c>
    </row>
    <row r="2286" ht="15" spans="2:2">
      <c r="B2286" s="22">
        <f>SUBTOTAL(3,$C$5:C2286)</f>
        <v>1074</v>
      </c>
    </row>
    <row r="2287" ht="15" spans="2:2">
      <c r="B2287" s="22">
        <f>SUBTOTAL(3,$C$5:C2287)</f>
        <v>1074</v>
      </c>
    </row>
    <row r="2288" ht="15" spans="2:2">
      <c r="B2288" s="22">
        <f>SUBTOTAL(3,$C$5:C2288)</f>
        <v>1074</v>
      </c>
    </row>
    <row r="2289" ht="15" spans="2:2">
      <c r="B2289" s="22">
        <f>SUBTOTAL(3,$C$5:C2289)</f>
        <v>1074</v>
      </c>
    </row>
    <row r="2290" ht="15" spans="2:2">
      <c r="B2290" s="22">
        <f>SUBTOTAL(3,$C$5:C2290)</f>
        <v>1074</v>
      </c>
    </row>
    <row r="2291" ht="15" spans="2:2">
      <c r="B2291" s="22">
        <f>SUBTOTAL(3,$C$5:C2291)</f>
        <v>1074</v>
      </c>
    </row>
    <row r="2292" ht="15" spans="2:2">
      <c r="B2292" s="22">
        <f>SUBTOTAL(3,$C$5:C2292)</f>
        <v>1074</v>
      </c>
    </row>
    <row r="2293" ht="15" spans="2:2">
      <c r="B2293" s="22">
        <f>SUBTOTAL(3,$C$5:C2293)</f>
        <v>1074</v>
      </c>
    </row>
    <row r="2294" ht="15" spans="2:2">
      <c r="B2294" s="22">
        <f>SUBTOTAL(3,$C$5:C2294)</f>
        <v>1074</v>
      </c>
    </row>
    <row r="2295" ht="15" spans="2:2">
      <c r="B2295" s="22">
        <f>SUBTOTAL(3,$C$5:C2295)</f>
        <v>1074</v>
      </c>
    </row>
    <row r="2296" ht="15" spans="2:2">
      <c r="B2296" s="22">
        <f>SUBTOTAL(3,$C$5:C2296)</f>
        <v>1074</v>
      </c>
    </row>
    <row r="2297" ht="15" spans="2:2">
      <c r="B2297" s="22">
        <f>SUBTOTAL(3,$C$5:C2297)</f>
        <v>1074</v>
      </c>
    </row>
    <row r="2298" ht="15" spans="2:2">
      <c r="B2298" s="22">
        <f>SUBTOTAL(3,$C$5:C2298)</f>
        <v>1074</v>
      </c>
    </row>
    <row r="2299" ht="15" spans="2:2">
      <c r="B2299" s="22">
        <f>SUBTOTAL(3,$C$5:C2299)</f>
        <v>1074</v>
      </c>
    </row>
    <row r="2300" ht="15" spans="2:2">
      <c r="B2300" s="22">
        <f>SUBTOTAL(3,$C$5:C2300)</f>
        <v>1074</v>
      </c>
    </row>
    <row r="2301" ht="15" spans="2:2">
      <c r="B2301" s="22">
        <f>SUBTOTAL(3,$C$5:C2301)</f>
        <v>1074</v>
      </c>
    </row>
    <row r="2302" ht="15" spans="2:2">
      <c r="B2302" s="22">
        <f>SUBTOTAL(3,$C$5:C2302)</f>
        <v>1074</v>
      </c>
    </row>
    <row r="2303" ht="15" spans="2:2">
      <c r="B2303" s="22">
        <f>SUBTOTAL(3,$C$5:C2303)</f>
        <v>1074</v>
      </c>
    </row>
    <row r="2304" ht="15" spans="2:2">
      <c r="B2304" s="22">
        <f>SUBTOTAL(3,$C$5:C2304)</f>
        <v>1074</v>
      </c>
    </row>
    <row r="2305" ht="15" spans="2:2">
      <c r="B2305" s="22">
        <f>SUBTOTAL(3,$C$5:C2305)</f>
        <v>1074</v>
      </c>
    </row>
    <row r="2306" ht="15" spans="2:2">
      <c r="B2306" s="22">
        <f>SUBTOTAL(3,$C$5:C2306)</f>
        <v>1074</v>
      </c>
    </row>
    <row r="2307" ht="15" spans="2:2">
      <c r="B2307" s="22">
        <f>SUBTOTAL(3,$C$5:C2307)</f>
        <v>1074</v>
      </c>
    </row>
    <row r="2308" ht="15" spans="2:2">
      <c r="B2308" s="22">
        <f>SUBTOTAL(3,$C$5:C2308)</f>
        <v>1074</v>
      </c>
    </row>
    <row r="2309" ht="15" spans="2:2">
      <c r="B2309" s="22">
        <f>SUBTOTAL(3,$C$5:C2309)</f>
        <v>1074</v>
      </c>
    </row>
    <row r="2310" ht="15" spans="2:2">
      <c r="B2310" s="22">
        <f>SUBTOTAL(3,$C$5:C2310)</f>
        <v>1074</v>
      </c>
    </row>
    <row r="2311" ht="15" spans="2:2">
      <c r="B2311" s="22">
        <f>SUBTOTAL(3,$C$5:C2311)</f>
        <v>1074</v>
      </c>
    </row>
    <row r="2312" ht="15" spans="2:2">
      <c r="B2312" s="22">
        <f>SUBTOTAL(3,$C$5:C2312)</f>
        <v>1074</v>
      </c>
    </row>
    <row r="2313" ht="15" spans="2:2">
      <c r="B2313" s="22">
        <f>SUBTOTAL(3,$C$5:C2313)</f>
        <v>1074</v>
      </c>
    </row>
    <row r="2314" ht="15" spans="2:2">
      <c r="B2314" s="22">
        <f>SUBTOTAL(3,$C$5:C2314)</f>
        <v>1074</v>
      </c>
    </row>
    <row r="2315" ht="15" spans="2:2">
      <c r="B2315" s="22">
        <f>SUBTOTAL(3,$C$5:C2315)</f>
        <v>1074</v>
      </c>
    </row>
    <row r="2316" ht="15" spans="2:2">
      <c r="B2316" s="22">
        <f>SUBTOTAL(3,$C$5:C2316)</f>
        <v>1074</v>
      </c>
    </row>
    <row r="2317" ht="15" spans="2:2">
      <c r="B2317" s="22">
        <f>SUBTOTAL(3,$C$5:C2317)</f>
        <v>1074</v>
      </c>
    </row>
    <row r="2318" ht="15" spans="2:2">
      <c r="B2318" s="22">
        <f>SUBTOTAL(3,$C$5:C2318)</f>
        <v>1074</v>
      </c>
    </row>
    <row r="2319" ht="15" spans="2:2">
      <c r="B2319" s="22">
        <f>SUBTOTAL(3,$C$5:C2319)</f>
        <v>1074</v>
      </c>
    </row>
    <row r="2320" ht="15" spans="2:2">
      <c r="B2320" s="22">
        <f>SUBTOTAL(3,$C$5:C2320)</f>
        <v>1074</v>
      </c>
    </row>
    <row r="2321" ht="15" spans="2:2">
      <c r="B2321" s="22">
        <f>SUBTOTAL(3,$C$5:C2321)</f>
        <v>1074</v>
      </c>
    </row>
    <row r="2322" ht="15" spans="2:2">
      <c r="B2322" s="22">
        <f>SUBTOTAL(3,$C$5:C2322)</f>
        <v>1074</v>
      </c>
    </row>
    <row r="2323" ht="15" spans="2:2">
      <c r="B2323" s="22">
        <f>SUBTOTAL(3,$C$5:C2323)</f>
        <v>1074</v>
      </c>
    </row>
    <row r="2324" ht="15" spans="2:2">
      <c r="B2324" s="22">
        <f>SUBTOTAL(3,$C$5:C2324)</f>
        <v>1074</v>
      </c>
    </row>
    <row r="2325" ht="15" spans="2:2">
      <c r="B2325" s="22">
        <f>SUBTOTAL(3,$C$5:C2325)</f>
        <v>1074</v>
      </c>
    </row>
    <row r="2326" ht="15" spans="2:2">
      <c r="B2326" s="22">
        <f>SUBTOTAL(3,$C$5:C2326)</f>
        <v>1074</v>
      </c>
    </row>
    <row r="2327" ht="15" spans="2:2">
      <c r="B2327" s="22">
        <f>SUBTOTAL(3,$C$5:C2327)</f>
        <v>1074</v>
      </c>
    </row>
    <row r="2328" ht="15" spans="2:2">
      <c r="B2328" s="22">
        <f>SUBTOTAL(3,$C$5:C2328)</f>
        <v>1074</v>
      </c>
    </row>
    <row r="2329" ht="15" spans="2:2">
      <c r="B2329" s="22">
        <f>SUBTOTAL(3,$C$5:C2329)</f>
        <v>1074</v>
      </c>
    </row>
    <row r="2330" ht="15" spans="2:2">
      <c r="B2330" s="22">
        <f>SUBTOTAL(3,$C$5:C2330)</f>
        <v>1074</v>
      </c>
    </row>
    <row r="2331" ht="15" spans="2:2">
      <c r="B2331" s="22">
        <f>SUBTOTAL(3,$C$5:C2331)</f>
        <v>1074</v>
      </c>
    </row>
    <row r="2332" ht="15" spans="2:2">
      <c r="B2332" s="22">
        <f>SUBTOTAL(3,$C$5:C2332)</f>
        <v>1074</v>
      </c>
    </row>
    <row r="2333" ht="15" spans="2:2">
      <c r="B2333" s="22">
        <f>SUBTOTAL(3,$C$5:C2333)</f>
        <v>1074</v>
      </c>
    </row>
    <row r="2334" ht="15" spans="2:2">
      <c r="B2334" s="22">
        <f>SUBTOTAL(3,$C$5:C2334)</f>
        <v>1074</v>
      </c>
    </row>
    <row r="2335" ht="15" spans="2:2">
      <c r="B2335" s="22">
        <f>SUBTOTAL(3,$C$5:C2335)</f>
        <v>1074</v>
      </c>
    </row>
    <row r="2336" ht="15" spans="2:2">
      <c r="B2336" s="22">
        <f>SUBTOTAL(3,$C$5:C2336)</f>
        <v>1074</v>
      </c>
    </row>
    <row r="2337" ht="15" spans="2:2">
      <c r="B2337" s="22">
        <f>SUBTOTAL(3,$C$5:C2337)</f>
        <v>1074</v>
      </c>
    </row>
    <row r="2338" ht="15" spans="2:2">
      <c r="B2338" s="22">
        <f>SUBTOTAL(3,$C$5:C2338)</f>
        <v>1074</v>
      </c>
    </row>
    <row r="2339" ht="15" spans="2:2">
      <c r="B2339" s="22">
        <f>SUBTOTAL(3,$C$5:C2339)</f>
        <v>1074</v>
      </c>
    </row>
    <row r="2340" ht="15" spans="2:2">
      <c r="B2340" s="22">
        <f>SUBTOTAL(3,$C$5:C2340)</f>
        <v>1074</v>
      </c>
    </row>
    <row r="2341" ht="15" spans="2:2">
      <c r="B2341" s="22">
        <f>SUBTOTAL(3,$C$5:C2341)</f>
        <v>1074</v>
      </c>
    </row>
    <row r="2342" ht="15" spans="2:2">
      <c r="B2342" s="22">
        <f>SUBTOTAL(3,$C$5:C2342)</f>
        <v>1074</v>
      </c>
    </row>
    <row r="2343" ht="15" spans="2:2">
      <c r="B2343" s="22">
        <f>SUBTOTAL(3,$C$5:C2343)</f>
        <v>1074</v>
      </c>
    </row>
    <row r="2344" ht="15" spans="2:2">
      <c r="B2344" s="22">
        <f>SUBTOTAL(3,$C$5:C2344)</f>
        <v>1074</v>
      </c>
    </row>
    <row r="2345" ht="15" spans="2:2">
      <c r="B2345" s="22">
        <f>SUBTOTAL(3,$C$5:C2345)</f>
        <v>1074</v>
      </c>
    </row>
    <row r="2346" ht="15" spans="2:2">
      <c r="B2346" s="22">
        <f>SUBTOTAL(3,$C$5:C2346)</f>
        <v>1074</v>
      </c>
    </row>
    <row r="2347" ht="15" spans="2:2">
      <c r="B2347" s="22">
        <f>SUBTOTAL(3,$C$5:C2347)</f>
        <v>1074</v>
      </c>
    </row>
    <row r="2348" ht="15" spans="2:2">
      <c r="B2348" s="22">
        <f>SUBTOTAL(3,$C$5:C2348)</f>
        <v>1074</v>
      </c>
    </row>
    <row r="2349" ht="15" spans="2:2">
      <c r="B2349" s="22">
        <f>SUBTOTAL(3,$C$5:C2349)</f>
        <v>1074</v>
      </c>
    </row>
    <row r="2350" ht="15" spans="2:2">
      <c r="B2350" s="22">
        <f>SUBTOTAL(3,$C$5:C2350)</f>
        <v>1074</v>
      </c>
    </row>
    <row r="2351" ht="15" spans="2:2">
      <c r="B2351" s="22">
        <f>SUBTOTAL(3,$C$5:C2351)</f>
        <v>1074</v>
      </c>
    </row>
    <row r="2352" ht="15" spans="2:2">
      <c r="B2352" s="22">
        <f>SUBTOTAL(3,$C$5:C2352)</f>
        <v>1074</v>
      </c>
    </row>
    <row r="2353" ht="15" spans="2:2">
      <c r="B2353" s="22">
        <f>SUBTOTAL(3,$C$5:C2353)</f>
        <v>1074</v>
      </c>
    </row>
    <row r="2354" ht="15" spans="2:2">
      <c r="B2354" s="22">
        <f>SUBTOTAL(3,$C$5:C2354)</f>
        <v>1074</v>
      </c>
    </row>
    <row r="2355" ht="15" spans="2:2">
      <c r="B2355" s="22">
        <f>SUBTOTAL(3,$C$5:C2355)</f>
        <v>1074</v>
      </c>
    </row>
    <row r="2356" ht="15" spans="2:2">
      <c r="B2356" s="22">
        <f>SUBTOTAL(3,$C$5:C2356)</f>
        <v>1074</v>
      </c>
    </row>
    <row r="2357" ht="15" spans="2:2">
      <c r="B2357" s="22">
        <f>SUBTOTAL(3,$C$5:C2357)</f>
        <v>1074</v>
      </c>
    </row>
    <row r="2358" ht="15" spans="2:2">
      <c r="B2358" s="22">
        <f>SUBTOTAL(3,$C$5:C2358)</f>
        <v>1074</v>
      </c>
    </row>
    <row r="2359" ht="15" spans="2:2">
      <c r="B2359" s="22">
        <f>SUBTOTAL(3,$C$5:C2359)</f>
        <v>1074</v>
      </c>
    </row>
    <row r="2360" ht="15" spans="2:2">
      <c r="B2360" s="22">
        <f>SUBTOTAL(3,$C$5:C2360)</f>
        <v>1074</v>
      </c>
    </row>
    <row r="2361" ht="15" spans="2:2">
      <c r="B2361" s="22">
        <f>SUBTOTAL(3,$C$5:C2361)</f>
        <v>1074</v>
      </c>
    </row>
    <row r="2362" ht="15" spans="2:2">
      <c r="B2362" s="22">
        <f>SUBTOTAL(3,$C$5:C2362)</f>
        <v>1074</v>
      </c>
    </row>
    <row r="2363" ht="15" spans="2:2">
      <c r="B2363" s="22">
        <f>SUBTOTAL(3,$C$5:C2363)</f>
        <v>1074</v>
      </c>
    </row>
    <row r="2364" ht="15" spans="2:2">
      <c r="B2364" s="22">
        <f>SUBTOTAL(3,$C$5:C2364)</f>
        <v>1074</v>
      </c>
    </row>
    <row r="2365" ht="15" spans="2:2">
      <c r="B2365" s="22">
        <f>SUBTOTAL(3,$C$5:C2365)</f>
        <v>1074</v>
      </c>
    </row>
    <row r="2366" ht="15" spans="2:2">
      <c r="B2366" s="22">
        <f>SUBTOTAL(3,$C$5:C2366)</f>
        <v>1074</v>
      </c>
    </row>
    <row r="2367" ht="15" spans="2:2">
      <c r="B2367" s="22">
        <f>SUBTOTAL(3,$C$5:C2367)</f>
        <v>1074</v>
      </c>
    </row>
    <row r="2368" ht="15" spans="2:2">
      <c r="B2368" s="22">
        <f>SUBTOTAL(3,$C$5:C2368)</f>
        <v>1074</v>
      </c>
    </row>
    <row r="2369" ht="15" spans="2:2">
      <c r="B2369" s="22">
        <f>SUBTOTAL(3,$C$5:C2369)</f>
        <v>1074</v>
      </c>
    </row>
    <row r="2370" ht="15" spans="2:2">
      <c r="B2370" s="22">
        <f>SUBTOTAL(3,$C$5:C2370)</f>
        <v>1074</v>
      </c>
    </row>
    <row r="2371" ht="15" spans="2:2">
      <c r="B2371" s="22">
        <f>SUBTOTAL(3,$C$5:C2371)</f>
        <v>1074</v>
      </c>
    </row>
    <row r="2372" ht="15" spans="2:2">
      <c r="B2372" s="22">
        <f>SUBTOTAL(3,$C$5:C2372)</f>
        <v>1074</v>
      </c>
    </row>
    <row r="2373" ht="15" spans="2:2">
      <c r="B2373" s="22">
        <f>SUBTOTAL(3,$C$5:C2373)</f>
        <v>1074</v>
      </c>
    </row>
    <row r="2374" ht="15" spans="2:2">
      <c r="B2374" s="22">
        <f>SUBTOTAL(3,$C$5:C2374)</f>
        <v>1074</v>
      </c>
    </row>
    <row r="2375" ht="15" spans="2:2">
      <c r="B2375" s="22">
        <f>SUBTOTAL(3,$C$5:C2375)</f>
        <v>1074</v>
      </c>
    </row>
    <row r="2376" ht="15" spans="2:2">
      <c r="B2376" s="22">
        <f>SUBTOTAL(3,$C$5:C2376)</f>
        <v>1074</v>
      </c>
    </row>
    <row r="2377" ht="15" spans="2:2">
      <c r="B2377" s="22">
        <f>SUBTOTAL(3,$C$5:C2377)</f>
        <v>1074</v>
      </c>
    </row>
    <row r="2378" ht="15" spans="2:2">
      <c r="B2378" s="22">
        <f>SUBTOTAL(3,$C$5:C2378)</f>
        <v>1074</v>
      </c>
    </row>
    <row r="2379" ht="15" spans="2:2">
      <c r="B2379" s="22">
        <f>SUBTOTAL(3,$C$5:C2379)</f>
        <v>1074</v>
      </c>
    </row>
    <row r="2380" ht="15" spans="2:2">
      <c r="B2380" s="22">
        <f>SUBTOTAL(3,$C$5:C2380)</f>
        <v>1074</v>
      </c>
    </row>
    <row r="2381" ht="15" spans="2:2">
      <c r="B2381" s="22">
        <f>SUBTOTAL(3,$C$5:C2381)</f>
        <v>1074</v>
      </c>
    </row>
    <row r="2382" ht="15" spans="2:2">
      <c r="B2382" s="22">
        <f>SUBTOTAL(3,$C$5:C2382)</f>
        <v>1074</v>
      </c>
    </row>
    <row r="2383" ht="15" spans="2:2">
      <c r="B2383" s="22">
        <f>SUBTOTAL(3,$C$5:C2383)</f>
        <v>1074</v>
      </c>
    </row>
    <row r="2384" ht="15" spans="2:2">
      <c r="B2384" s="22">
        <f>SUBTOTAL(3,$C$5:C2384)</f>
        <v>1074</v>
      </c>
    </row>
    <row r="2385" ht="15" spans="2:2">
      <c r="B2385" s="22">
        <f>SUBTOTAL(3,$C$5:C2385)</f>
        <v>1074</v>
      </c>
    </row>
    <row r="2386" ht="15" spans="2:2">
      <c r="B2386" s="22">
        <f>SUBTOTAL(3,$C$5:C2386)</f>
        <v>1074</v>
      </c>
    </row>
    <row r="2387" ht="15" spans="2:2">
      <c r="B2387" s="22">
        <f>SUBTOTAL(3,$C$5:C2387)</f>
        <v>1074</v>
      </c>
    </row>
    <row r="2388" ht="15" spans="2:2">
      <c r="B2388" s="22">
        <f>SUBTOTAL(3,$C$5:C2388)</f>
        <v>1074</v>
      </c>
    </row>
    <row r="2389" ht="15" spans="2:2">
      <c r="B2389" s="22">
        <f>SUBTOTAL(3,$C$5:C2389)</f>
        <v>1074</v>
      </c>
    </row>
    <row r="2390" ht="15" spans="2:2">
      <c r="B2390" s="22">
        <f>SUBTOTAL(3,$C$5:C2390)</f>
        <v>1074</v>
      </c>
    </row>
    <row r="2391" ht="15" spans="2:2">
      <c r="B2391" s="22">
        <f>SUBTOTAL(3,$C$5:C2391)</f>
        <v>1074</v>
      </c>
    </row>
    <row r="2392" ht="15" spans="2:2">
      <c r="B2392" s="22">
        <f>SUBTOTAL(3,$C$5:C2392)</f>
        <v>1074</v>
      </c>
    </row>
    <row r="2393" ht="15" spans="2:2">
      <c r="B2393" s="22">
        <f>SUBTOTAL(3,$C$5:C2393)</f>
        <v>1074</v>
      </c>
    </row>
    <row r="2394" ht="15" spans="2:2">
      <c r="B2394" s="22">
        <f>SUBTOTAL(3,$C$5:C2394)</f>
        <v>1074</v>
      </c>
    </row>
    <row r="2395" ht="15" spans="2:2">
      <c r="B2395" s="22">
        <f>SUBTOTAL(3,$C$5:C2395)</f>
        <v>1074</v>
      </c>
    </row>
    <row r="2396" ht="15" spans="2:2">
      <c r="B2396" s="22">
        <f>SUBTOTAL(3,$C$5:C2396)</f>
        <v>1074</v>
      </c>
    </row>
    <row r="2397" ht="15" spans="2:2">
      <c r="B2397" s="22">
        <f>SUBTOTAL(3,$C$5:C2397)</f>
        <v>1074</v>
      </c>
    </row>
    <row r="2398" ht="15" spans="2:2">
      <c r="B2398" s="22">
        <f>SUBTOTAL(3,$C$5:C2398)</f>
        <v>1074</v>
      </c>
    </row>
    <row r="2399" ht="15" spans="2:2">
      <c r="B2399" s="22">
        <f>SUBTOTAL(3,$C$5:C2399)</f>
        <v>1074</v>
      </c>
    </row>
    <row r="2400" ht="15" spans="2:2">
      <c r="B2400" s="22">
        <f>SUBTOTAL(3,$C$5:C2400)</f>
        <v>1074</v>
      </c>
    </row>
    <row r="2401" ht="15" spans="2:2">
      <c r="B2401" s="22">
        <f>SUBTOTAL(3,$C$5:C2401)</f>
        <v>1074</v>
      </c>
    </row>
    <row r="2402" ht="15" spans="2:2">
      <c r="B2402" s="22">
        <f>SUBTOTAL(3,$C$5:C2402)</f>
        <v>1074</v>
      </c>
    </row>
    <row r="2403" ht="15" spans="2:2">
      <c r="B2403" s="22">
        <f>SUBTOTAL(3,$C$5:C2403)</f>
        <v>1074</v>
      </c>
    </row>
    <row r="2404" ht="15" spans="2:2">
      <c r="B2404" s="22">
        <f>SUBTOTAL(3,$C$5:C2404)</f>
        <v>1074</v>
      </c>
    </row>
    <row r="2405" ht="15" spans="2:2">
      <c r="B2405" s="22">
        <f>SUBTOTAL(3,$C$5:C2405)</f>
        <v>1074</v>
      </c>
    </row>
    <row r="2406" ht="15" spans="2:2">
      <c r="B2406" s="22">
        <f>SUBTOTAL(3,$C$5:C2406)</f>
        <v>1074</v>
      </c>
    </row>
    <row r="2407" ht="15" spans="2:2">
      <c r="B2407" s="22">
        <f>SUBTOTAL(3,$C$5:C2407)</f>
        <v>1074</v>
      </c>
    </row>
    <row r="2408" ht="15" spans="2:2">
      <c r="B2408" s="22">
        <f>SUBTOTAL(3,$C$5:C2408)</f>
        <v>1074</v>
      </c>
    </row>
    <row r="2409" ht="15" spans="2:2">
      <c r="B2409" s="22">
        <f>SUBTOTAL(3,$C$5:C2409)</f>
        <v>1074</v>
      </c>
    </row>
    <row r="2410" ht="15" spans="2:2">
      <c r="B2410" s="22">
        <f>SUBTOTAL(3,$C$5:C2410)</f>
        <v>1074</v>
      </c>
    </row>
    <row r="2411" ht="15" spans="2:2">
      <c r="B2411" s="22">
        <f>SUBTOTAL(3,$C$5:C2411)</f>
        <v>1074</v>
      </c>
    </row>
    <row r="2412" ht="15" spans="2:2">
      <c r="B2412" s="22">
        <f>SUBTOTAL(3,$C$5:C2412)</f>
        <v>1074</v>
      </c>
    </row>
    <row r="2413" ht="15" spans="2:2">
      <c r="B2413" s="22">
        <f>SUBTOTAL(3,$C$5:C2413)</f>
        <v>1074</v>
      </c>
    </row>
    <row r="2414" ht="15" spans="2:2">
      <c r="B2414" s="22">
        <f>SUBTOTAL(3,$C$5:C2414)</f>
        <v>1074</v>
      </c>
    </row>
    <row r="2415" ht="15" spans="2:2">
      <c r="B2415" s="22">
        <f>SUBTOTAL(3,$C$5:C2415)</f>
        <v>1074</v>
      </c>
    </row>
    <row r="2416" ht="15" spans="2:2">
      <c r="B2416" s="22">
        <f>SUBTOTAL(3,$C$5:C2416)</f>
        <v>1074</v>
      </c>
    </row>
    <row r="2417" ht="15" spans="2:2">
      <c r="B2417" s="22">
        <f>SUBTOTAL(3,$C$5:C2417)</f>
        <v>1074</v>
      </c>
    </row>
    <row r="2418" ht="15" spans="2:2">
      <c r="B2418" s="22">
        <f>SUBTOTAL(3,$C$5:C2418)</f>
        <v>1074</v>
      </c>
    </row>
    <row r="2419" ht="15" spans="2:2">
      <c r="B2419" s="22">
        <f>SUBTOTAL(3,$C$5:C2419)</f>
        <v>1074</v>
      </c>
    </row>
    <row r="2420" ht="15" spans="2:2">
      <c r="B2420" s="22">
        <f>SUBTOTAL(3,$C$5:C2420)</f>
        <v>1074</v>
      </c>
    </row>
    <row r="2421" ht="15" spans="2:2">
      <c r="B2421" s="22">
        <f>SUBTOTAL(3,$C$5:C2421)</f>
        <v>1074</v>
      </c>
    </row>
    <row r="2422" ht="15" spans="2:2">
      <c r="B2422" s="22">
        <f>SUBTOTAL(3,$C$5:C2422)</f>
        <v>1074</v>
      </c>
    </row>
    <row r="2423" ht="15" spans="2:2">
      <c r="B2423" s="22">
        <f>SUBTOTAL(3,$C$5:C2423)</f>
        <v>1074</v>
      </c>
    </row>
    <row r="2424" ht="15" spans="2:2">
      <c r="B2424" s="22">
        <f>SUBTOTAL(3,$C$5:C2424)</f>
        <v>1074</v>
      </c>
    </row>
    <row r="2425" ht="15" spans="2:2">
      <c r="B2425" s="22">
        <f>SUBTOTAL(3,$C$5:C2425)</f>
        <v>1074</v>
      </c>
    </row>
    <row r="2426" ht="15" spans="2:2">
      <c r="B2426" s="22">
        <f>SUBTOTAL(3,$C$5:C2426)</f>
        <v>1074</v>
      </c>
    </row>
    <row r="2427" ht="15" spans="2:2">
      <c r="B2427" s="22">
        <f>SUBTOTAL(3,$C$5:C2427)</f>
        <v>1074</v>
      </c>
    </row>
    <row r="2428" ht="15" spans="2:2">
      <c r="B2428" s="22">
        <f>SUBTOTAL(3,$C$5:C2428)</f>
        <v>1074</v>
      </c>
    </row>
    <row r="2429" ht="15" spans="2:2">
      <c r="B2429" s="22">
        <f>SUBTOTAL(3,$C$5:C2429)</f>
        <v>1074</v>
      </c>
    </row>
    <row r="2430" ht="15" spans="2:2">
      <c r="B2430" s="22">
        <f>SUBTOTAL(3,$C$5:C2430)</f>
        <v>1074</v>
      </c>
    </row>
    <row r="2431" ht="15" spans="2:2">
      <c r="B2431" s="22">
        <f>SUBTOTAL(3,$C$5:C2431)</f>
        <v>1074</v>
      </c>
    </row>
    <row r="2432" ht="15" spans="2:2">
      <c r="B2432" s="22">
        <f>SUBTOTAL(3,$C$5:C2432)</f>
        <v>1074</v>
      </c>
    </row>
    <row r="2433" ht="15" spans="2:2">
      <c r="B2433" s="22">
        <f>SUBTOTAL(3,$C$5:C2433)</f>
        <v>1074</v>
      </c>
    </row>
    <row r="2434" ht="15" spans="2:2">
      <c r="B2434" s="22">
        <f>SUBTOTAL(3,$C$5:C2434)</f>
        <v>1074</v>
      </c>
    </row>
    <row r="2435" ht="15" spans="2:2">
      <c r="B2435" s="22">
        <f>SUBTOTAL(3,$C$5:C2435)</f>
        <v>1074</v>
      </c>
    </row>
    <row r="2436" ht="15" spans="2:2">
      <c r="B2436" s="22">
        <f>SUBTOTAL(3,$C$5:C2436)</f>
        <v>1074</v>
      </c>
    </row>
    <row r="2437" ht="15" spans="2:2">
      <c r="B2437" s="22">
        <f>SUBTOTAL(3,$C$5:C2437)</f>
        <v>1074</v>
      </c>
    </row>
    <row r="2438" ht="15" spans="2:2">
      <c r="B2438" s="22">
        <f>SUBTOTAL(3,$C$5:C2438)</f>
        <v>1074</v>
      </c>
    </row>
    <row r="2439" ht="15" spans="2:2">
      <c r="B2439" s="22">
        <f>SUBTOTAL(3,$C$5:C2439)</f>
        <v>1074</v>
      </c>
    </row>
    <row r="2440" ht="15" spans="2:2">
      <c r="B2440" s="22">
        <f>SUBTOTAL(3,$C$5:C2440)</f>
        <v>1074</v>
      </c>
    </row>
    <row r="2441" ht="15" spans="2:2">
      <c r="B2441" s="22">
        <f>SUBTOTAL(3,$C$5:C2441)</f>
        <v>1074</v>
      </c>
    </row>
    <row r="2442" ht="15" spans="2:2">
      <c r="B2442" s="22">
        <f>SUBTOTAL(3,$C$5:C2442)</f>
        <v>1074</v>
      </c>
    </row>
    <row r="2443" ht="15" spans="2:2">
      <c r="B2443" s="22">
        <f>SUBTOTAL(3,$C$5:C2443)</f>
        <v>1074</v>
      </c>
    </row>
    <row r="2444" ht="15" spans="2:2">
      <c r="B2444" s="22">
        <f>SUBTOTAL(3,$C$5:C2444)</f>
        <v>1074</v>
      </c>
    </row>
    <row r="2445" ht="15" spans="2:2">
      <c r="B2445" s="22">
        <f>SUBTOTAL(3,$C$5:C2445)</f>
        <v>1074</v>
      </c>
    </row>
    <row r="2446" ht="15" spans="2:2">
      <c r="B2446" s="22">
        <f>SUBTOTAL(3,$C$5:C2446)</f>
        <v>1074</v>
      </c>
    </row>
    <row r="2447" ht="15" spans="2:2">
      <c r="B2447" s="22">
        <f>SUBTOTAL(3,$C$5:C2447)</f>
        <v>1074</v>
      </c>
    </row>
    <row r="2448" ht="15" spans="2:2">
      <c r="B2448" s="22">
        <f>SUBTOTAL(3,$C$5:C2448)</f>
        <v>1074</v>
      </c>
    </row>
    <row r="2449" ht="15" spans="2:2">
      <c r="B2449" s="22">
        <f>SUBTOTAL(3,$C$5:C2449)</f>
        <v>1074</v>
      </c>
    </row>
    <row r="2450" ht="15" spans="2:2">
      <c r="B2450" s="22">
        <f>SUBTOTAL(3,$C$5:C2450)</f>
        <v>1074</v>
      </c>
    </row>
    <row r="2451" ht="15" spans="2:2">
      <c r="B2451" s="22">
        <f>SUBTOTAL(3,$C$5:C2451)</f>
        <v>1074</v>
      </c>
    </row>
    <row r="2452" ht="15" spans="2:2">
      <c r="B2452" s="22">
        <f>SUBTOTAL(3,$C$5:C2452)</f>
        <v>1074</v>
      </c>
    </row>
    <row r="2453" ht="15" spans="2:2">
      <c r="B2453" s="22">
        <f>SUBTOTAL(3,$C$5:C2453)</f>
        <v>1074</v>
      </c>
    </row>
    <row r="2454" ht="15" spans="2:2">
      <c r="B2454" s="22">
        <f>SUBTOTAL(3,$C$5:C2454)</f>
        <v>1074</v>
      </c>
    </row>
    <row r="2455" ht="15" spans="2:2">
      <c r="B2455" s="22">
        <f>SUBTOTAL(3,$C$5:C2455)</f>
        <v>1074</v>
      </c>
    </row>
    <row r="2456" ht="15" spans="2:2">
      <c r="B2456" s="22">
        <f>SUBTOTAL(3,$C$5:C2456)</f>
        <v>1074</v>
      </c>
    </row>
    <row r="2457" ht="15" spans="2:2">
      <c r="B2457" s="22">
        <f>SUBTOTAL(3,$C$5:C2457)</f>
        <v>1074</v>
      </c>
    </row>
    <row r="2458" ht="15" spans="2:2">
      <c r="B2458" s="22">
        <f>SUBTOTAL(3,$C$5:C2458)</f>
        <v>1074</v>
      </c>
    </row>
    <row r="2459" ht="15" spans="2:2">
      <c r="B2459" s="22">
        <f>SUBTOTAL(3,$C$5:C2459)</f>
        <v>1074</v>
      </c>
    </row>
    <row r="2460" ht="15" spans="2:2">
      <c r="B2460" s="22">
        <f>SUBTOTAL(3,$C$5:C2460)</f>
        <v>1074</v>
      </c>
    </row>
    <row r="2461" ht="15" spans="2:2">
      <c r="B2461" s="22">
        <f>SUBTOTAL(3,$C$5:C2461)</f>
        <v>1074</v>
      </c>
    </row>
    <row r="2462" ht="15" spans="2:2">
      <c r="B2462" s="22">
        <f>SUBTOTAL(3,$C$5:C2462)</f>
        <v>1074</v>
      </c>
    </row>
    <row r="2463" ht="15" spans="2:2">
      <c r="B2463" s="22">
        <f>SUBTOTAL(3,$C$5:C2463)</f>
        <v>1074</v>
      </c>
    </row>
    <row r="2464" ht="15" spans="2:2">
      <c r="B2464" s="22">
        <f>SUBTOTAL(3,$C$5:C2464)</f>
        <v>1074</v>
      </c>
    </row>
    <row r="2465" ht="15" spans="2:2">
      <c r="B2465" s="22">
        <f>SUBTOTAL(3,$C$5:C2465)</f>
        <v>1074</v>
      </c>
    </row>
    <row r="2466" ht="15" spans="2:2">
      <c r="B2466" s="22">
        <f>SUBTOTAL(3,$C$5:C2466)</f>
        <v>1074</v>
      </c>
    </row>
    <row r="2467" ht="15" spans="2:2">
      <c r="B2467" s="22">
        <f>SUBTOTAL(3,$C$5:C2467)</f>
        <v>1074</v>
      </c>
    </row>
    <row r="2468" ht="15" spans="2:2">
      <c r="B2468" s="22">
        <f>SUBTOTAL(3,$C$5:C2468)</f>
        <v>1074</v>
      </c>
    </row>
    <row r="2469" ht="15" spans="2:2">
      <c r="B2469" s="22">
        <f>SUBTOTAL(3,$C$5:C2469)</f>
        <v>1074</v>
      </c>
    </row>
    <row r="2470" ht="15" spans="2:2">
      <c r="B2470" s="22">
        <f>SUBTOTAL(3,$C$5:C2470)</f>
        <v>1074</v>
      </c>
    </row>
    <row r="2471" ht="15" spans="2:2">
      <c r="B2471" s="22">
        <f>SUBTOTAL(3,$C$5:C2471)</f>
        <v>1074</v>
      </c>
    </row>
    <row r="2472" ht="15" spans="2:2">
      <c r="B2472" s="22">
        <f>SUBTOTAL(3,$C$5:C2472)</f>
        <v>1074</v>
      </c>
    </row>
    <row r="2473" ht="15" spans="2:2">
      <c r="B2473" s="22">
        <f>SUBTOTAL(3,$C$5:C2473)</f>
        <v>1074</v>
      </c>
    </row>
    <row r="2474" ht="15" spans="2:2">
      <c r="B2474" s="22">
        <f>SUBTOTAL(3,$C$5:C2474)</f>
        <v>1074</v>
      </c>
    </row>
    <row r="2475" ht="15" spans="2:2">
      <c r="B2475" s="22">
        <f>SUBTOTAL(3,$C$5:C2475)</f>
        <v>1074</v>
      </c>
    </row>
    <row r="2476" ht="15" spans="2:2">
      <c r="B2476" s="22">
        <f>SUBTOTAL(3,$C$5:C2476)</f>
        <v>1074</v>
      </c>
    </row>
    <row r="2477" ht="15" spans="2:2">
      <c r="B2477" s="22">
        <f>SUBTOTAL(3,$C$5:C2477)</f>
        <v>1074</v>
      </c>
    </row>
    <row r="2478" ht="15" spans="2:2">
      <c r="B2478" s="22">
        <f>SUBTOTAL(3,$C$5:C2478)</f>
        <v>1074</v>
      </c>
    </row>
    <row r="2479" ht="15" spans="2:2">
      <c r="B2479" s="22">
        <f>SUBTOTAL(3,$C$5:C2479)</f>
        <v>1074</v>
      </c>
    </row>
    <row r="2480" ht="15" spans="2:2">
      <c r="B2480" s="22">
        <f>SUBTOTAL(3,$C$5:C2480)</f>
        <v>1074</v>
      </c>
    </row>
    <row r="2481" ht="15" spans="2:2">
      <c r="B2481" s="22">
        <f>SUBTOTAL(3,$C$5:C2481)</f>
        <v>1074</v>
      </c>
    </row>
    <row r="2482" ht="15" spans="2:2">
      <c r="B2482" s="22">
        <f>SUBTOTAL(3,$C$5:C2482)</f>
        <v>1074</v>
      </c>
    </row>
    <row r="2483" ht="15" spans="2:2">
      <c r="B2483" s="22">
        <f>SUBTOTAL(3,$C$5:C2483)</f>
        <v>1074</v>
      </c>
    </row>
    <row r="2484" ht="15" spans="2:2">
      <c r="B2484" s="22">
        <f>SUBTOTAL(3,$C$5:C2484)</f>
        <v>1074</v>
      </c>
    </row>
    <row r="2485" ht="15" spans="2:2">
      <c r="B2485" s="22">
        <f>SUBTOTAL(3,$C$5:C2485)</f>
        <v>1074</v>
      </c>
    </row>
    <row r="2486" ht="15" spans="2:2">
      <c r="B2486" s="22">
        <f>SUBTOTAL(3,$C$5:C2486)</f>
        <v>1074</v>
      </c>
    </row>
    <row r="2487" ht="15" spans="2:2">
      <c r="B2487" s="22">
        <f>SUBTOTAL(3,$C$5:C2487)</f>
        <v>1074</v>
      </c>
    </row>
    <row r="2488" ht="15" spans="2:2">
      <c r="B2488" s="22">
        <f>SUBTOTAL(3,$C$5:C2488)</f>
        <v>1074</v>
      </c>
    </row>
    <row r="2489" ht="15" spans="2:2">
      <c r="B2489" s="22">
        <f>SUBTOTAL(3,$C$5:C2489)</f>
        <v>1074</v>
      </c>
    </row>
    <row r="2490" ht="15" spans="2:2">
      <c r="B2490" s="22">
        <f>SUBTOTAL(3,$C$5:C2490)</f>
        <v>1074</v>
      </c>
    </row>
    <row r="2491" ht="15" spans="2:2">
      <c r="B2491" s="22">
        <f>SUBTOTAL(3,$C$5:C2491)</f>
        <v>1074</v>
      </c>
    </row>
    <row r="2492" ht="15" spans="2:2">
      <c r="B2492" s="22">
        <f>SUBTOTAL(3,$C$5:C2492)</f>
        <v>1074</v>
      </c>
    </row>
    <row r="2493" ht="15" spans="2:2">
      <c r="B2493" s="22">
        <f>SUBTOTAL(3,$C$5:C2493)</f>
        <v>1074</v>
      </c>
    </row>
    <row r="2494" ht="15" spans="2:2">
      <c r="B2494" s="22">
        <f>SUBTOTAL(3,$C$5:C2494)</f>
        <v>1074</v>
      </c>
    </row>
    <row r="2495" ht="15" spans="2:2">
      <c r="B2495" s="22">
        <f>SUBTOTAL(3,$C$5:C2495)</f>
        <v>1074</v>
      </c>
    </row>
    <row r="2496" ht="15" spans="2:2">
      <c r="B2496" s="22">
        <f>SUBTOTAL(3,$C$5:C2496)</f>
        <v>1074</v>
      </c>
    </row>
    <row r="2497" ht="15" spans="2:2">
      <c r="B2497" s="22">
        <f>SUBTOTAL(3,$C$5:C2497)</f>
        <v>1074</v>
      </c>
    </row>
    <row r="2498" ht="15" spans="2:2">
      <c r="B2498" s="22">
        <f>SUBTOTAL(3,$C$5:C2498)</f>
        <v>1074</v>
      </c>
    </row>
    <row r="2499" ht="15" spans="2:2">
      <c r="B2499" s="22">
        <f>SUBTOTAL(3,$C$5:C2499)</f>
        <v>1074</v>
      </c>
    </row>
    <row r="2500" ht="15" spans="2:2">
      <c r="B2500" s="22">
        <f>SUBTOTAL(3,$C$5:C2500)</f>
        <v>1074</v>
      </c>
    </row>
    <row r="2501" ht="15" spans="2:2">
      <c r="B2501" s="22">
        <f>SUBTOTAL(3,$C$5:C2501)</f>
        <v>1074</v>
      </c>
    </row>
    <row r="2502" ht="15" spans="2:2">
      <c r="B2502" s="22">
        <f>SUBTOTAL(3,$C$5:C2502)</f>
        <v>1074</v>
      </c>
    </row>
    <row r="2503" ht="15" spans="2:2">
      <c r="B2503" s="22">
        <f>SUBTOTAL(3,$C$5:C2503)</f>
        <v>1074</v>
      </c>
    </row>
    <row r="2504" ht="15" spans="2:2">
      <c r="B2504" s="22">
        <f>SUBTOTAL(3,$C$5:C2504)</f>
        <v>1074</v>
      </c>
    </row>
    <row r="2505" ht="15" spans="2:2">
      <c r="B2505" s="22">
        <f>SUBTOTAL(3,$C$5:C2505)</f>
        <v>1074</v>
      </c>
    </row>
    <row r="2506" ht="15" spans="2:2">
      <c r="B2506" s="22">
        <f>SUBTOTAL(3,$C$5:C2506)</f>
        <v>1074</v>
      </c>
    </row>
    <row r="2507" ht="15" spans="2:2">
      <c r="B2507" s="22">
        <f>SUBTOTAL(3,$C$5:C2507)</f>
        <v>1074</v>
      </c>
    </row>
    <row r="2508" ht="15" spans="2:2">
      <c r="B2508" s="22">
        <f>SUBTOTAL(3,$C$5:C2508)</f>
        <v>1074</v>
      </c>
    </row>
    <row r="2509" ht="15" spans="2:2">
      <c r="B2509" s="22">
        <f>SUBTOTAL(3,$C$5:C2509)</f>
        <v>1074</v>
      </c>
    </row>
    <row r="2510" ht="15" spans="2:2">
      <c r="B2510" s="22">
        <f>SUBTOTAL(3,$C$5:C2510)</f>
        <v>1074</v>
      </c>
    </row>
    <row r="2511" ht="15" spans="2:2">
      <c r="B2511" s="22">
        <f>SUBTOTAL(3,$C$5:C2511)</f>
        <v>1074</v>
      </c>
    </row>
    <row r="2512" ht="15" spans="2:2">
      <c r="B2512" s="22">
        <f>SUBTOTAL(3,$C$5:C2512)</f>
        <v>1074</v>
      </c>
    </row>
    <row r="2513" ht="15" spans="2:2">
      <c r="B2513" s="22">
        <f>SUBTOTAL(3,$C$5:C2513)</f>
        <v>1074</v>
      </c>
    </row>
    <row r="2514" ht="15" spans="2:2">
      <c r="B2514" s="22">
        <f>SUBTOTAL(3,$C$5:C2514)</f>
        <v>1074</v>
      </c>
    </row>
    <row r="2515" ht="15" spans="2:2">
      <c r="B2515" s="22">
        <f>SUBTOTAL(3,$C$5:C2515)</f>
        <v>1074</v>
      </c>
    </row>
    <row r="2516" ht="15" spans="2:2">
      <c r="B2516" s="22">
        <f>SUBTOTAL(3,$C$5:C2516)</f>
        <v>1074</v>
      </c>
    </row>
    <row r="2517" ht="15" spans="2:2">
      <c r="B2517" s="22">
        <f>SUBTOTAL(3,$C$5:C2517)</f>
        <v>1074</v>
      </c>
    </row>
    <row r="2518" ht="15" spans="2:2">
      <c r="B2518" s="22">
        <f>SUBTOTAL(3,$C$5:C2518)</f>
        <v>1074</v>
      </c>
    </row>
    <row r="2519" ht="15" spans="2:2">
      <c r="B2519" s="22">
        <f>SUBTOTAL(3,$C$5:C2519)</f>
        <v>1074</v>
      </c>
    </row>
    <row r="2520" ht="15" spans="2:2">
      <c r="B2520" s="22">
        <f>SUBTOTAL(3,$C$5:C2520)</f>
        <v>1074</v>
      </c>
    </row>
    <row r="2521" ht="15" spans="2:2">
      <c r="B2521" s="22">
        <f>SUBTOTAL(3,$C$5:C2521)</f>
        <v>1074</v>
      </c>
    </row>
    <row r="2522" ht="15" spans="2:2">
      <c r="B2522" s="22">
        <f>SUBTOTAL(3,$C$5:C2522)</f>
        <v>1074</v>
      </c>
    </row>
    <row r="2523" ht="15" spans="2:2">
      <c r="B2523" s="22">
        <f>SUBTOTAL(3,$C$5:C2523)</f>
        <v>1074</v>
      </c>
    </row>
    <row r="2524" ht="15" spans="2:2">
      <c r="B2524" s="22">
        <f>SUBTOTAL(3,$C$5:C2524)</f>
        <v>1074</v>
      </c>
    </row>
    <row r="2525" ht="15" spans="2:2">
      <c r="B2525" s="22">
        <f>SUBTOTAL(3,$C$5:C2525)</f>
        <v>1074</v>
      </c>
    </row>
    <row r="2526" ht="15" spans="2:2">
      <c r="B2526" s="22">
        <f>SUBTOTAL(3,$C$5:C2526)</f>
        <v>1074</v>
      </c>
    </row>
    <row r="2527" ht="15" spans="2:2">
      <c r="B2527" s="22">
        <f>SUBTOTAL(3,$C$5:C2527)</f>
        <v>1074</v>
      </c>
    </row>
    <row r="2528" ht="15" spans="2:2">
      <c r="B2528" s="22">
        <f>SUBTOTAL(3,$C$5:C2528)</f>
        <v>1074</v>
      </c>
    </row>
    <row r="2529" ht="15" spans="2:2">
      <c r="B2529" s="22">
        <f>SUBTOTAL(3,$C$5:C2529)</f>
        <v>1074</v>
      </c>
    </row>
    <row r="2530" ht="15" spans="2:2">
      <c r="B2530" s="22">
        <f>SUBTOTAL(3,$C$5:C2530)</f>
        <v>1074</v>
      </c>
    </row>
    <row r="2531" ht="15" spans="2:2">
      <c r="B2531" s="22">
        <f>SUBTOTAL(3,$C$5:C2531)</f>
        <v>1074</v>
      </c>
    </row>
    <row r="2532" ht="15" spans="2:2">
      <c r="B2532" s="22">
        <f>SUBTOTAL(3,$C$5:C2532)</f>
        <v>1074</v>
      </c>
    </row>
    <row r="2533" ht="15" spans="2:2">
      <c r="B2533" s="22">
        <f>SUBTOTAL(3,$C$5:C2533)</f>
        <v>1074</v>
      </c>
    </row>
    <row r="2534" ht="15" spans="2:2">
      <c r="B2534" s="22">
        <f>SUBTOTAL(3,$C$5:C2534)</f>
        <v>1074</v>
      </c>
    </row>
    <row r="2535" ht="15" spans="2:2">
      <c r="B2535" s="22">
        <f>SUBTOTAL(3,$C$5:C2535)</f>
        <v>1074</v>
      </c>
    </row>
    <row r="2536" ht="15" spans="2:2">
      <c r="B2536" s="22">
        <f>SUBTOTAL(3,$C$5:C2536)</f>
        <v>1074</v>
      </c>
    </row>
    <row r="2537" ht="15" spans="2:2">
      <c r="B2537" s="22">
        <f>SUBTOTAL(3,$C$5:C2537)</f>
        <v>1074</v>
      </c>
    </row>
    <row r="2538" ht="15" spans="2:2">
      <c r="B2538" s="22">
        <f>SUBTOTAL(3,$C$5:C2538)</f>
        <v>1074</v>
      </c>
    </row>
    <row r="2539" ht="15" spans="2:2">
      <c r="B2539" s="22">
        <f>SUBTOTAL(3,$C$5:C2539)</f>
        <v>1074</v>
      </c>
    </row>
    <row r="2540" ht="15" spans="2:2">
      <c r="B2540" s="22">
        <f>SUBTOTAL(3,$C$5:C2540)</f>
        <v>1074</v>
      </c>
    </row>
    <row r="2541" ht="15" spans="2:2">
      <c r="B2541" s="22">
        <f>SUBTOTAL(3,$C$5:C2541)</f>
        <v>1074</v>
      </c>
    </row>
    <row r="2542" ht="15" spans="2:2">
      <c r="B2542" s="22">
        <f>SUBTOTAL(3,$C$5:C2542)</f>
        <v>1074</v>
      </c>
    </row>
    <row r="2543" ht="15" spans="2:2">
      <c r="B2543" s="22">
        <f>SUBTOTAL(3,$C$5:C2543)</f>
        <v>1074</v>
      </c>
    </row>
    <row r="2544" ht="15" spans="2:2">
      <c r="B2544" s="22">
        <f>SUBTOTAL(3,$C$5:C2544)</f>
        <v>1074</v>
      </c>
    </row>
    <row r="2545" ht="15" spans="2:2">
      <c r="B2545" s="22">
        <f>SUBTOTAL(3,$C$5:C2545)</f>
        <v>1074</v>
      </c>
    </row>
    <row r="2546" ht="15" spans="2:2">
      <c r="B2546" s="22">
        <f>SUBTOTAL(3,$C$5:C2546)</f>
        <v>1074</v>
      </c>
    </row>
    <row r="2547" ht="15" spans="2:2">
      <c r="B2547" s="22">
        <f>SUBTOTAL(3,$C$5:C2547)</f>
        <v>1074</v>
      </c>
    </row>
    <row r="2548" ht="15" spans="2:2">
      <c r="B2548" s="22">
        <f>SUBTOTAL(3,$C$5:C2548)</f>
        <v>1074</v>
      </c>
    </row>
    <row r="2549" ht="15" spans="2:2">
      <c r="B2549" s="22">
        <f>SUBTOTAL(3,$C$5:C2549)</f>
        <v>1074</v>
      </c>
    </row>
    <row r="2550" ht="15" spans="2:2">
      <c r="B2550" s="22">
        <f>SUBTOTAL(3,$C$5:C2550)</f>
        <v>1074</v>
      </c>
    </row>
    <row r="2551" ht="15" spans="2:2">
      <c r="B2551" s="22">
        <f>SUBTOTAL(3,$C$5:C2551)</f>
        <v>1074</v>
      </c>
    </row>
    <row r="2552" ht="15" spans="2:2">
      <c r="B2552" s="22">
        <f>SUBTOTAL(3,$C$5:C2552)</f>
        <v>1074</v>
      </c>
    </row>
    <row r="2553" ht="15" spans="2:2">
      <c r="B2553" s="22">
        <f>SUBTOTAL(3,$C$5:C2553)</f>
        <v>1074</v>
      </c>
    </row>
    <row r="2554" ht="15" spans="2:2">
      <c r="B2554" s="22">
        <f>SUBTOTAL(3,$C$5:C2554)</f>
        <v>1074</v>
      </c>
    </row>
    <row r="2555" ht="15" spans="2:2">
      <c r="B2555" s="22">
        <f>SUBTOTAL(3,$C$5:C2555)</f>
        <v>1074</v>
      </c>
    </row>
    <row r="2556" ht="15" spans="2:2">
      <c r="B2556" s="22">
        <f>SUBTOTAL(3,$C$5:C2556)</f>
        <v>1074</v>
      </c>
    </row>
    <row r="2557" ht="15" spans="2:2">
      <c r="B2557" s="22">
        <f>SUBTOTAL(3,$C$5:C2557)</f>
        <v>1074</v>
      </c>
    </row>
    <row r="2558" ht="15" spans="2:2">
      <c r="B2558" s="22">
        <f>SUBTOTAL(3,$C$5:C2558)</f>
        <v>1074</v>
      </c>
    </row>
    <row r="2559" ht="15" spans="2:2">
      <c r="B2559" s="22">
        <f>SUBTOTAL(3,$C$5:C2559)</f>
        <v>1074</v>
      </c>
    </row>
    <row r="2560" ht="15" spans="2:2">
      <c r="B2560" s="22">
        <f>SUBTOTAL(3,$C$5:C2560)</f>
        <v>1074</v>
      </c>
    </row>
    <row r="2561" ht="15" spans="2:2">
      <c r="B2561" s="22">
        <f>SUBTOTAL(3,$C$5:C2561)</f>
        <v>1074</v>
      </c>
    </row>
    <row r="2562" ht="15" spans="2:2">
      <c r="B2562" s="22">
        <f>SUBTOTAL(3,$C$5:C2562)</f>
        <v>1074</v>
      </c>
    </row>
    <row r="2563" ht="15" spans="2:2">
      <c r="B2563" s="22">
        <f>SUBTOTAL(3,$C$5:C2563)</f>
        <v>1074</v>
      </c>
    </row>
    <row r="2564" ht="15" spans="2:2">
      <c r="B2564" s="22">
        <f>SUBTOTAL(3,$C$5:C2564)</f>
        <v>1074</v>
      </c>
    </row>
    <row r="2565" ht="15" spans="2:2">
      <c r="B2565" s="22">
        <f>SUBTOTAL(3,$C$5:C2565)</f>
        <v>1074</v>
      </c>
    </row>
    <row r="2566" ht="15" spans="2:2">
      <c r="B2566" s="22">
        <f>SUBTOTAL(3,$C$5:C2566)</f>
        <v>1074</v>
      </c>
    </row>
    <row r="2567" ht="15" spans="2:2">
      <c r="B2567" s="22">
        <f>SUBTOTAL(3,$C$5:C2567)</f>
        <v>1074</v>
      </c>
    </row>
    <row r="2568" ht="15" spans="2:2">
      <c r="B2568" s="22">
        <f>SUBTOTAL(3,$C$5:C2568)</f>
        <v>1074</v>
      </c>
    </row>
    <row r="2569" ht="15" spans="2:2">
      <c r="B2569" s="22">
        <f>SUBTOTAL(3,$C$5:C2569)</f>
        <v>1074</v>
      </c>
    </row>
    <row r="2570" ht="15" spans="2:2">
      <c r="B2570" s="22">
        <f>SUBTOTAL(3,$C$5:C2570)</f>
        <v>1074</v>
      </c>
    </row>
    <row r="2571" ht="15" spans="2:2">
      <c r="B2571" s="22">
        <f>SUBTOTAL(3,$C$5:C2571)</f>
        <v>1074</v>
      </c>
    </row>
    <row r="2572" ht="15" spans="2:2">
      <c r="B2572" s="22">
        <f>SUBTOTAL(3,$C$5:C2572)</f>
        <v>1074</v>
      </c>
    </row>
    <row r="2573" ht="15" spans="2:2">
      <c r="B2573" s="22">
        <f>SUBTOTAL(3,$C$5:C2573)</f>
        <v>1074</v>
      </c>
    </row>
    <row r="2574" ht="15" spans="2:2">
      <c r="B2574" s="22">
        <f>SUBTOTAL(3,$C$5:C2574)</f>
        <v>1074</v>
      </c>
    </row>
    <row r="2575" ht="15" spans="2:2">
      <c r="B2575" s="22">
        <f>SUBTOTAL(3,$C$5:C2575)</f>
        <v>1074</v>
      </c>
    </row>
    <row r="2576" ht="15" spans="2:2">
      <c r="B2576" s="22">
        <f>SUBTOTAL(3,$C$5:C2576)</f>
        <v>1074</v>
      </c>
    </row>
    <row r="2577" ht="15" spans="2:2">
      <c r="B2577" s="22">
        <f>SUBTOTAL(3,$C$5:C2577)</f>
        <v>1074</v>
      </c>
    </row>
    <row r="2578" ht="15" spans="2:2">
      <c r="B2578" s="22">
        <f>SUBTOTAL(3,$C$5:C2578)</f>
        <v>1074</v>
      </c>
    </row>
    <row r="2579" ht="15" spans="2:2">
      <c r="B2579" s="22">
        <f>SUBTOTAL(3,$C$5:C2579)</f>
        <v>1074</v>
      </c>
    </row>
    <row r="2580" ht="15" spans="2:2">
      <c r="B2580" s="22">
        <f>SUBTOTAL(3,$C$5:C2580)</f>
        <v>1074</v>
      </c>
    </row>
    <row r="2581" ht="15" spans="2:2">
      <c r="B2581" s="22">
        <f>SUBTOTAL(3,$C$5:C2581)</f>
        <v>1074</v>
      </c>
    </row>
    <row r="2582" ht="15" spans="2:2">
      <c r="B2582" s="22">
        <f>SUBTOTAL(3,$C$5:C2582)</f>
        <v>1074</v>
      </c>
    </row>
    <row r="2583" ht="15" spans="2:2">
      <c r="B2583" s="22">
        <f>SUBTOTAL(3,$C$5:C2583)</f>
        <v>1074</v>
      </c>
    </row>
    <row r="2584" ht="15" spans="2:2">
      <c r="B2584" s="22">
        <f>SUBTOTAL(3,$C$5:C2584)</f>
        <v>1074</v>
      </c>
    </row>
    <row r="2585" ht="15" spans="2:2">
      <c r="B2585" s="22">
        <f>SUBTOTAL(3,$C$5:C2585)</f>
        <v>1074</v>
      </c>
    </row>
    <row r="2586" ht="15" spans="2:2">
      <c r="B2586" s="22">
        <f>SUBTOTAL(3,$C$5:C2586)</f>
        <v>1074</v>
      </c>
    </row>
    <row r="2587" ht="15" spans="2:2">
      <c r="B2587" s="22">
        <f>SUBTOTAL(3,$C$5:C2587)</f>
        <v>1074</v>
      </c>
    </row>
    <row r="2588" ht="15" spans="2:2">
      <c r="B2588" s="22">
        <f>SUBTOTAL(3,$C$5:C2588)</f>
        <v>1074</v>
      </c>
    </row>
    <row r="2589" ht="15" spans="2:2">
      <c r="B2589" s="22">
        <f>SUBTOTAL(3,$C$5:C2589)</f>
        <v>1074</v>
      </c>
    </row>
    <row r="2590" ht="15" spans="2:2">
      <c r="B2590" s="22">
        <f>SUBTOTAL(3,$C$5:C2590)</f>
        <v>1074</v>
      </c>
    </row>
    <row r="2591" ht="15" spans="2:2">
      <c r="B2591" s="22">
        <f>SUBTOTAL(3,$C$5:C2591)</f>
        <v>1074</v>
      </c>
    </row>
    <row r="2592" ht="15" spans="2:2">
      <c r="B2592" s="22">
        <f>SUBTOTAL(3,$C$5:C2592)</f>
        <v>1074</v>
      </c>
    </row>
    <row r="2593" ht="15" spans="2:2">
      <c r="B2593" s="22">
        <f>SUBTOTAL(3,$C$5:C2593)</f>
        <v>1074</v>
      </c>
    </row>
    <row r="2594" ht="15" spans="2:2">
      <c r="B2594" s="22">
        <f>SUBTOTAL(3,$C$5:C2594)</f>
        <v>1074</v>
      </c>
    </row>
    <row r="2595" ht="15" spans="2:2">
      <c r="B2595" s="22">
        <f>SUBTOTAL(3,$C$5:C2595)</f>
        <v>1074</v>
      </c>
    </row>
    <row r="2596" ht="15" spans="2:2">
      <c r="B2596" s="22">
        <f>SUBTOTAL(3,$C$5:C2596)</f>
        <v>1074</v>
      </c>
    </row>
    <row r="2597" ht="15" spans="2:2">
      <c r="B2597" s="22">
        <f>SUBTOTAL(3,$C$5:C2597)</f>
        <v>1074</v>
      </c>
    </row>
    <row r="2598" ht="15" spans="2:2">
      <c r="B2598" s="22">
        <f>SUBTOTAL(3,$C$5:C2598)</f>
        <v>1074</v>
      </c>
    </row>
    <row r="2599" ht="15" spans="2:2">
      <c r="B2599" s="22">
        <f>SUBTOTAL(3,$C$5:C2599)</f>
        <v>1074</v>
      </c>
    </row>
    <row r="2600" ht="15" spans="2:2">
      <c r="B2600" s="22">
        <f>SUBTOTAL(3,$C$5:C2600)</f>
        <v>1074</v>
      </c>
    </row>
    <row r="2601" ht="15" spans="2:2">
      <c r="B2601" s="22">
        <f>SUBTOTAL(3,$C$5:C2601)</f>
        <v>1074</v>
      </c>
    </row>
    <row r="2602" ht="15" spans="2:2">
      <c r="B2602" s="22">
        <f>SUBTOTAL(3,$C$5:C2602)</f>
        <v>1074</v>
      </c>
    </row>
    <row r="2603" ht="15" spans="2:2">
      <c r="B2603" s="22">
        <f>SUBTOTAL(3,$C$5:C2603)</f>
        <v>1074</v>
      </c>
    </row>
    <row r="2604" ht="15" spans="2:2">
      <c r="B2604" s="22">
        <f>SUBTOTAL(3,$C$5:C2604)</f>
        <v>1074</v>
      </c>
    </row>
    <row r="2605" ht="15" spans="2:2">
      <c r="B2605" s="22">
        <f>SUBTOTAL(3,$C$5:C2605)</f>
        <v>1074</v>
      </c>
    </row>
    <row r="2606" ht="15" spans="2:2">
      <c r="B2606" s="22">
        <f>SUBTOTAL(3,$C$5:C2606)</f>
        <v>1074</v>
      </c>
    </row>
    <row r="2607" ht="15" spans="2:2">
      <c r="B2607" s="22">
        <f>SUBTOTAL(3,$C$5:C2607)</f>
        <v>1074</v>
      </c>
    </row>
    <row r="2608" ht="15" spans="2:2">
      <c r="B2608" s="22">
        <f>SUBTOTAL(3,$C$5:C2608)</f>
        <v>1074</v>
      </c>
    </row>
    <row r="2609" ht="15" spans="2:2">
      <c r="B2609" s="22">
        <f>SUBTOTAL(3,$C$5:C2609)</f>
        <v>1074</v>
      </c>
    </row>
    <row r="2610" ht="15" spans="2:2">
      <c r="B2610" s="22">
        <f>SUBTOTAL(3,$C$5:C2610)</f>
        <v>1074</v>
      </c>
    </row>
    <row r="2611" ht="15" spans="2:2">
      <c r="B2611" s="22">
        <f>SUBTOTAL(3,$C$5:C2611)</f>
        <v>1074</v>
      </c>
    </row>
    <row r="2612" ht="15" spans="2:2">
      <c r="B2612" s="22">
        <f>SUBTOTAL(3,$C$5:C2612)</f>
        <v>1074</v>
      </c>
    </row>
    <row r="2613" ht="15" spans="2:2">
      <c r="B2613" s="22">
        <f>SUBTOTAL(3,$C$5:C2613)</f>
        <v>1074</v>
      </c>
    </row>
    <row r="2614" ht="15" spans="2:2">
      <c r="B2614" s="22">
        <f>SUBTOTAL(3,$C$5:C2614)</f>
        <v>1074</v>
      </c>
    </row>
    <row r="2615" ht="15" spans="2:2">
      <c r="B2615" s="22">
        <f>SUBTOTAL(3,$C$5:C2615)</f>
        <v>1074</v>
      </c>
    </row>
    <row r="2616" ht="15" spans="2:2">
      <c r="B2616" s="22">
        <f>SUBTOTAL(3,$C$5:C2616)</f>
        <v>1074</v>
      </c>
    </row>
    <row r="2617" ht="15" spans="2:2">
      <c r="B2617" s="22">
        <f>SUBTOTAL(3,$C$5:C2617)</f>
        <v>1074</v>
      </c>
    </row>
    <row r="2618" ht="15" spans="2:2">
      <c r="B2618" s="22">
        <f>SUBTOTAL(3,$C$5:C2618)</f>
        <v>1074</v>
      </c>
    </row>
    <row r="2619" ht="15" spans="2:2">
      <c r="B2619" s="22">
        <f>SUBTOTAL(3,$C$5:C2619)</f>
        <v>1074</v>
      </c>
    </row>
    <row r="2620" ht="15" spans="2:2">
      <c r="B2620" s="22">
        <f>SUBTOTAL(3,$C$5:C2620)</f>
        <v>1074</v>
      </c>
    </row>
    <row r="2621" ht="15" spans="2:2">
      <c r="B2621" s="22">
        <f>SUBTOTAL(3,$C$5:C2621)</f>
        <v>1074</v>
      </c>
    </row>
    <row r="2622" ht="15" spans="2:2">
      <c r="B2622" s="22">
        <f>SUBTOTAL(3,$C$5:C2622)</f>
        <v>1074</v>
      </c>
    </row>
    <row r="2623" ht="15" spans="2:2">
      <c r="B2623" s="22">
        <f>SUBTOTAL(3,$C$5:C2623)</f>
        <v>1074</v>
      </c>
    </row>
    <row r="2624" ht="15" spans="2:2">
      <c r="B2624" s="22">
        <f>SUBTOTAL(3,$C$5:C2624)</f>
        <v>1074</v>
      </c>
    </row>
    <row r="2625" ht="15" spans="2:2">
      <c r="B2625" s="22">
        <f>SUBTOTAL(3,$C$5:C2625)</f>
        <v>1074</v>
      </c>
    </row>
    <row r="2626" ht="15" spans="2:2">
      <c r="B2626" s="22">
        <f>SUBTOTAL(3,$C$5:C2626)</f>
        <v>1074</v>
      </c>
    </row>
    <row r="2627" ht="15" spans="2:2">
      <c r="B2627" s="22">
        <f>SUBTOTAL(3,$C$5:C2627)</f>
        <v>1074</v>
      </c>
    </row>
    <row r="2628" ht="15" spans="2:2">
      <c r="B2628" s="22">
        <f>SUBTOTAL(3,$C$5:C2628)</f>
        <v>1074</v>
      </c>
    </row>
    <row r="2629" ht="15" spans="2:2">
      <c r="B2629" s="22">
        <f>SUBTOTAL(3,$C$5:C2629)</f>
        <v>1074</v>
      </c>
    </row>
    <row r="2630" ht="15" spans="2:2">
      <c r="B2630" s="22">
        <f>SUBTOTAL(3,$C$5:C2630)</f>
        <v>1074</v>
      </c>
    </row>
    <row r="2631" ht="15" spans="2:2">
      <c r="B2631" s="22">
        <f>SUBTOTAL(3,$C$5:C2631)</f>
        <v>1074</v>
      </c>
    </row>
    <row r="2632" ht="15" spans="2:2">
      <c r="B2632" s="22">
        <f>SUBTOTAL(3,$C$5:C2632)</f>
        <v>1074</v>
      </c>
    </row>
    <row r="2633" ht="15" spans="2:2">
      <c r="B2633" s="22">
        <f>SUBTOTAL(3,$C$5:C2633)</f>
        <v>1074</v>
      </c>
    </row>
    <row r="2634" ht="15" spans="2:2">
      <c r="B2634" s="22">
        <f>SUBTOTAL(3,$C$5:C2634)</f>
        <v>1074</v>
      </c>
    </row>
    <row r="2635" ht="15" spans="2:2">
      <c r="B2635" s="22">
        <f>SUBTOTAL(3,$C$5:C2635)</f>
        <v>1074</v>
      </c>
    </row>
    <row r="2636" ht="15" spans="2:2">
      <c r="B2636" s="22">
        <f>SUBTOTAL(3,$C$5:C2636)</f>
        <v>1074</v>
      </c>
    </row>
    <row r="2637" ht="15" spans="2:2">
      <c r="B2637" s="22">
        <f>SUBTOTAL(3,$C$5:C2637)</f>
        <v>1074</v>
      </c>
    </row>
    <row r="2638" ht="15" spans="2:2">
      <c r="B2638" s="22">
        <f>SUBTOTAL(3,$C$5:C2638)</f>
        <v>1074</v>
      </c>
    </row>
    <row r="2639" ht="15" spans="2:2">
      <c r="B2639" s="22">
        <f>SUBTOTAL(3,$C$5:C2639)</f>
        <v>1074</v>
      </c>
    </row>
    <row r="2640" ht="15" spans="2:2">
      <c r="B2640" s="22">
        <f>SUBTOTAL(3,$C$5:C2640)</f>
        <v>1074</v>
      </c>
    </row>
    <row r="2641" ht="15" spans="2:2">
      <c r="B2641" s="22">
        <f>SUBTOTAL(3,$C$5:C2641)</f>
        <v>1074</v>
      </c>
    </row>
    <row r="2642" ht="15" spans="2:2">
      <c r="B2642" s="22">
        <f>SUBTOTAL(3,$C$5:C2642)</f>
        <v>1074</v>
      </c>
    </row>
    <row r="2643" ht="15" spans="2:2">
      <c r="B2643" s="22">
        <f>SUBTOTAL(3,$C$5:C2643)</f>
        <v>1074</v>
      </c>
    </row>
    <row r="2644" ht="15" spans="2:2">
      <c r="B2644" s="22">
        <f>SUBTOTAL(3,$C$5:C2644)</f>
        <v>1074</v>
      </c>
    </row>
    <row r="2645" ht="15" spans="2:2">
      <c r="B2645" s="22">
        <f>SUBTOTAL(3,$C$5:C2645)</f>
        <v>1074</v>
      </c>
    </row>
    <row r="2646" ht="15" spans="2:2">
      <c r="B2646" s="22">
        <f>SUBTOTAL(3,$C$5:C2646)</f>
        <v>1074</v>
      </c>
    </row>
    <row r="2647" ht="15" spans="2:2">
      <c r="B2647" s="22">
        <f>SUBTOTAL(3,$C$5:C2647)</f>
        <v>1074</v>
      </c>
    </row>
    <row r="2648" ht="15" spans="2:2">
      <c r="B2648" s="22">
        <f>SUBTOTAL(3,$C$5:C2648)</f>
        <v>1074</v>
      </c>
    </row>
    <row r="2649" ht="15" spans="2:2">
      <c r="B2649" s="22">
        <f>SUBTOTAL(3,$C$5:C2649)</f>
        <v>1074</v>
      </c>
    </row>
    <row r="2650" ht="15" spans="2:2">
      <c r="B2650" s="22">
        <f>SUBTOTAL(3,$C$5:C2650)</f>
        <v>1074</v>
      </c>
    </row>
    <row r="2651" ht="15" spans="2:2">
      <c r="B2651" s="22">
        <f>SUBTOTAL(3,$C$5:C2651)</f>
        <v>1074</v>
      </c>
    </row>
    <row r="2652" ht="15" spans="2:2">
      <c r="B2652" s="22">
        <f>SUBTOTAL(3,$C$5:C2652)</f>
        <v>1074</v>
      </c>
    </row>
    <row r="2653" ht="15" spans="2:2">
      <c r="B2653" s="22">
        <f>SUBTOTAL(3,$C$5:C2653)</f>
        <v>1074</v>
      </c>
    </row>
    <row r="2654" ht="15" spans="2:2">
      <c r="B2654" s="22">
        <f>SUBTOTAL(3,$C$5:C2654)</f>
        <v>1074</v>
      </c>
    </row>
    <row r="2655" ht="15" spans="2:2">
      <c r="B2655" s="22">
        <f>SUBTOTAL(3,$C$5:C2655)</f>
        <v>1074</v>
      </c>
    </row>
    <row r="2656" ht="15" spans="2:2">
      <c r="B2656" s="22">
        <f>SUBTOTAL(3,$C$5:C2656)</f>
        <v>1074</v>
      </c>
    </row>
    <row r="2657" ht="15" spans="2:2">
      <c r="B2657" s="22">
        <f>SUBTOTAL(3,$C$5:C2657)</f>
        <v>1074</v>
      </c>
    </row>
    <row r="2658" ht="15" spans="2:2">
      <c r="B2658" s="22">
        <f>SUBTOTAL(3,$C$5:C2658)</f>
        <v>1074</v>
      </c>
    </row>
    <row r="2659" ht="15" spans="2:2">
      <c r="B2659" s="22">
        <f>SUBTOTAL(3,$C$5:C2659)</f>
        <v>1074</v>
      </c>
    </row>
    <row r="2660" ht="15" spans="2:2">
      <c r="B2660" s="22">
        <f>SUBTOTAL(3,$C$5:C2660)</f>
        <v>1074</v>
      </c>
    </row>
    <row r="2661" ht="15" spans="2:2">
      <c r="B2661" s="22">
        <f>SUBTOTAL(3,$C$5:C2661)</f>
        <v>1074</v>
      </c>
    </row>
    <row r="2662" ht="15" spans="2:2">
      <c r="B2662" s="22">
        <f>SUBTOTAL(3,$C$5:C2662)</f>
        <v>1074</v>
      </c>
    </row>
    <row r="2663" ht="15" spans="2:2">
      <c r="B2663" s="22">
        <f>SUBTOTAL(3,$C$5:C2663)</f>
        <v>1074</v>
      </c>
    </row>
    <row r="2664" ht="15" spans="2:2">
      <c r="B2664" s="22">
        <f>SUBTOTAL(3,$C$5:C2664)</f>
        <v>1074</v>
      </c>
    </row>
    <row r="2665" ht="15" spans="2:2">
      <c r="B2665" s="22">
        <f>SUBTOTAL(3,$C$5:C2665)</f>
        <v>1074</v>
      </c>
    </row>
    <row r="2666" ht="15" spans="2:2">
      <c r="B2666" s="22">
        <f>SUBTOTAL(3,$C$5:C2666)</f>
        <v>1074</v>
      </c>
    </row>
    <row r="2667" ht="15" spans="2:2">
      <c r="B2667" s="22">
        <f>SUBTOTAL(3,$C$5:C2667)</f>
        <v>1074</v>
      </c>
    </row>
    <row r="2668" ht="15" spans="2:2">
      <c r="B2668" s="22">
        <f>SUBTOTAL(3,$C$5:C2668)</f>
        <v>1074</v>
      </c>
    </row>
    <row r="2669" ht="15" spans="2:2">
      <c r="B2669" s="22">
        <f>SUBTOTAL(3,$C$5:C2669)</f>
        <v>1074</v>
      </c>
    </row>
    <row r="2670" ht="15" spans="2:2">
      <c r="B2670" s="22">
        <f>SUBTOTAL(3,$C$5:C2670)</f>
        <v>1074</v>
      </c>
    </row>
    <row r="2671" ht="15" spans="2:2">
      <c r="B2671" s="22">
        <f>SUBTOTAL(3,$C$5:C2671)</f>
        <v>1074</v>
      </c>
    </row>
    <row r="2672" ht="15" spans="2:2">
      <c r="B2672" s="22">
        <f>SUBTOTAL(3,$C$5:C2672)</f>
        <v>1074</v>
      </c>
    </row>
    <row r="2673" ht="15" spans="2:2">
      <c r="B2673" s="22">
        <f>SUBTOTAL(3,$C$5:C2673)</f>
        <v>1074</v>
      </c>
    </row>
    <row r="2674" ht="15" spans="2:2">
      <c r="B2674" s="22">
        <f>SUBTOTAL(3,$C$5:C2674)</f>
        <v>1074</v>
      </c>
    </row>
    <row r="2675" ht="15" spans="2:2">
      <c r="B2675" s="22">
        <f>SUBTOTAL(3,$C$5:C2675)</f>
        <v>1074</v>
      </c>
    </row>
    <row r="2676" ht="15" spans="2:2">
      <c r="B2676" s="22">
        <f>SUBTOTAL(3,$C$5:C2676)</f>
        <v>1074</v>
      </c>
    </row>
    <row r="2677" ht="15" spans="2:2">
      <c r="B2677" s="22">
        <f>SUBTOTAL(3,$C$5:C2677)</f>
        <v>1074</v>
      </c>
    </row>
    <row r="2678" ht="15" spans="2:2">
      <c r="B2678" s="22">
        <f>SUBTOTAL(3,$C$5:C2678)</f>
        <v>1074</v>
      </c>
    </row>
    <row r="2679" ht="15" spans="2:2">
      <c r="B2679" s="22">
        <f>SUBTOTAL(3,$C$5:C2679)</f>
        <v>1074</v>
      </c>
    </row>
    <row r="2680" ht="15" spans="2:2">
      <c r="B2680" s="22">
        <f>SUBTOTAL(3,$C$5:C2680)</f>
        <v>1074</v>
      </c>
    </row>
    <row r="2681" ht="15" spans="2:2">
      <c r="B2681" s="22">
        <f>SUBTOTAL(3,$C$5:C2681)</f>
        <v>1074</v>
      </c>
    </row>
    <row r="2682" ht="15" spans="2:2">
      <c r="B2682" s="22">
        <f>SUBTOTAL(3,$C$5:C2682)</f>
        <v>1074</v>
      </c>
    </row>
    <row r="2683" ht="15" spans="2:2">
      <c r="B2683" s="22">
        <f>SUBTOTAL(3,$C$5:C2683)</f>
        <v>1074</v>
      </c>
    </row>
    <row r="2684" ht="15" spans="2:2">
      <c r="B2684" s="22">
        <f>SUBTOTAL(3,$C$5:C2684)</f>
        <v>1074</v>
      </c>
    </row>
    <row r="2685" ht="15" spans="2:2">
      <c r="B2685" s="22">
        <f>SUBTOTAL(3,$C$5:C2685)</f>
        <v>1074</v>
      </c>
    </row>
    <row r="2686" ht="15" spans="2:2">
      <c r="B2686" s="22">
        <f>SUBTOTAL(3,$C$5:C2686)</f>
        <v>1074</v>
      </c>
    </row>
    <row r="2687" ht="15" spans="2:2">
      <c r="B2687" s="22">
        <f>SUBTOTAL(3,$C$5:C2687)</f>
        <v>1074</v>
      </c>
    </row>
    <row r="2688" ht="15" spans="2:2">
      <c r="B2688" s="22">
        <f>SUBTOTAL(3,$C$5:C2688)</f>
        <v>1074</v>
      </c>
    </row>
    <row r="2689" ht="15" spans="2:2">
      <c r="B2689" s="22">
        <f>SUBTOTAL(3,$C$5:C2689)</f>
        <v>1074</v>
      </c>
    </row>
    <row r="2690" ht="15" spans="2:2">
      <c r="B2690" s="22">
        <f>SUBTOTAL(3,$C$5:C2690)</f>
        <v>1074</v>
      </c>
    </row>
    <row r="2691" ht="15" spans="2:2">
      <c r="B2691" s="22">
        <f>SUBTOTAL(3,$C$5:C2691)</f>
        <v>1074</v>
      </c>
    </row>
    <row r="2692" ht="15" spans="2:2">
      <c r="B2692" s="22">
        <f>SUBTOTAL(3,$C$5:C2692)</f>
        <v>1074</v>
      </c>
    </row>
    <row r="2693" ht="15" spans="2:2">
      <c r="B2693" s="22">
        <f>SUBTOTAL(3,$C$5:C2693)</f>
        <v>1074</v>
      </c>
    </row>
    <row r="2694" ht="15" spans="2:2">
      <c r="B2694" s="22">
        <f>SUBTOTAL(3,$C$5:C2694)</f>
        <v>1074</v>
      </c>
    </row>
    <row r="2695" ht="15" spans="2:2">
      <c r="B2695" s="22">
        <f>SUBTOTAL(3,$C$5:C2695)</f>
        <v>1074</v>
      </c>
    </row>
    <row r="2696" ht="15" spans="2:2">
      <c r="B2696" s="22">
        <f>SUBTOTAL(3,$C$5:C2696)</f>
        <v>1074</v>
      </c>
    </row>
    <row r="2697" ht="15" spans="2:2">
      <c r="B2697" s="22">
        <f>SUBTOTAL(3,$C$5:C2697)</f>
        <v>1074</v>
      </c>
    </row>
    <row r="2698" ht="15" spans="2:2">
      <c r="B2698" s="22">
        <f>SUBTOTAL(3,$C$5:C2698)</f>
        <v>1074</v>
      </c>
    </row>
    <row r="2699" ht="15" spans="2:2">
      <c r="B2699" s="22">
        <f>SUBTOTAL(3,$C$5:C2699)</f>
        <v>1074</v>
      </c>
    </row>
    <row r="2700" ht="15" spans="2:2">
      <c r="B2700" s="22">
        <f>SUBTOTAL(3,$C$5:C2700)</f>
        <v>1074</v>
      </c>
    </row>
    <row r="2701" ht="15" spans="2:2">
      <c r="B2701" s="22">
        <f>SUBTOTAL(3,$C$5:C2701)</f>
        <v>1074</v>
      </c>
    </row>
    <row r="2702" ht="15" spans="2:2">
      <c r="B2702" s="22">
        <f>SUBTOTAL(3,$C$5:C2702)</f>
        <v>1074</v>
      </c>
    </row>
    <row r="2703" ht="15" spans="2:2">
      <c r="B2703" s="22">
        <f>SUBTOTAL(3,$C$5:C2703)</f>
        <v>1074</v>
      </c>
    </row>
    <row r="2704" ht="15" spans="2:2">
      <c r="B2704" s="22">
        <f>SUBTOTAL(3,$C$5:C2704)</f>
        <v>1074</v>
      </c>
    </row>
    <row r="2705" ht="15" spans="2:2">
      <c r="B2705" s="22">
        <f>SUBTOTAL(3,$C$5:C2705)</f>
        <v>1074</v>
      </c>
    </row>
    <row r="2706" ht="15" spans="2:2">
      <c r="B2706" s="22">
        <f>SUBTOTAL(3,$C$5:C2706)</f>
        <v>1074</v>
      </c>
    </row>
    <row r="2707" ht="15" spans="2:2">
      <c r="B2707" s="22">
        <f>SUBTOTAL(3,$C$5:C2707)</f>
        <v>1074</v>
      </c>
    </row>
    <row r="2708" ht="15" spans="2:2">
      <c r="B2708" s="22">
        <f>SUBTOTAL(3,$C$5:C2708)</f>
        <v>1074</v>
      </c>
    </row>
    <row r="2709" ht="15" spans="2:2">
      <c r="B2709" s="22">
        <f>SUBTOTAL(3,$C$5:C2709)</f>
        <v>1074</v>
      </c>
    </row>
    <row r="2710" ht="15" spans="2:2">
      <c r="B2710" s="22">
        <f>SUBTOTAL(3,$C$5:C2710)</f>
        <v>1074</v>
      </c>
    </row>
    <row r="2711" ht="15" spans="2:2">
      <c r="B2711" s="22">
        <f>SUBTOTAL(3,$C$5:C2711)</f>
        <v>1074</v>
      </c>
    </row>
    <row r="2712" ht="15" spans="2:2">
      <c r="B2712" s="22">
        <f>SUBTOTAL(3,$C$5:C2712)</f>
        <v>1074</v>
      </c>
    </row>
    <row r="2713" ht="15" spans="2:2">
      <c r="B2713" s="22">
        <f>SUBTOTAL(3,$C$5:C2713)</f>
        <v>1074</v>
      </c>
    </row>
    <row r="2714" ht="15" spans="2:2">
      <c r="B2714" s="22">
        <f>SUBTOTAL(3,$C$5:C2714)</f>
        <v>1074</v>
      </c>
    </row>
    <row r="2715" ht="15" spans="2:2">
      <c r="B2715" s="22">
        <f>SUBTOTAL(3,$C$5:C2715)</f>
        <v>1074</v>
      </c>
    </row>
    <row r="2716" ht="15" spans="2:2">
      <c r="B2716" s="22">
        <f>SUBTOTAL(3,$C$5:C2716)</f>
        <v>1074</v>
      </c>
    </row>
    <row r="2717" ht="15" spans="2:2">
      <c r="B2717" s="22">
        <f>SUBTOTAL(3,$C$5:C2717)</f>
        <v>1074</v>
      </c>
    </row>
    <row r="2718" ht="15" spans="2:2">
      <c r="B2718" s="22">
        <f>SUBTOTAL(3,$C$5:C2718)</f>
        <v>1074</v>
      </c>
    </row>
    <row r="2719" ht="15" spans="2:2">
      <c r="B2719" s="22">
        <f>SUBTOTAL(3,$C$5:C2719)</f>
        <v>1074</v>
      </c>
    </row>
    <row r="2720" ht="15" spans="2:2">
      <c r="B2720" s="22">
        <f>SUBTOTAL(3,$C$5:C2720)</f>
        <v>1074</v>
      </c>
    </row>
    <row r="2721" ht="15" spans="2:2">
      <c r="B2721" s="22">
        <f>SUBTOTAL(3,$C$5:C2721)</f>
        <v>1074</v>
      </c>
    </row>
    <row r="2722" ht="15" spans="2:2">
      <c r="B2722" s="22">
        <f>SUBTOTAL(3,$C$5:C2722)</f>
        <v>1074</v>
      </c>
    </row>
    <row r="2723" ht="15" spans="2:2">
      <c r="B2723" s="22">
        <f>SUBTOTAL(3,$C$5:C2723)</f>
        <v>1074</v>
      </c>
    </row>
    <row r="2724" ht="15" spans="2:2">
      <c r="B2724" s="22">
        <f>SUBTOTAL(3,$C$5:C2724)</f>
        <v>1074</v>
      </c>
    </row>
    <row r="2725" ht="15" spans="2:2">
      <c r="B2725" s="22">
        <f>SUBTOTAL(3,$C$5:C2725)</f>
        <v>1074</v>
      </c>
    </row>
    <row r="2726" ht="15" spans="2:2">
      <c r="B2726" s="22">
        <f>SUBTOTAL(3,$C$5:C2726)</f>
        <v>1074</v>
      </c>
    </row>
    <row r="2727" ht="15" spans="2:2">
      <c r="B2727" s="22">
        <f>SUBTOTAL(3,$C$5:C2727)</f>
        <v>1074</v>
      </c>
    </row>
    <row r="2728" ht="15" spans="2:2">
      <c r="B2728" s="22">
        <f>SUBTOTAL(3,$C$5:C2728)</f>
        <v>1074</v>
      </c>
    </row>
    <row r="2729" ht="15" spans="2:2">
      <c r="B2729" s="22">
        <f>SUBTOTAL(3,$C$5:C2729)</f>
        <v>1074</v>
      </c>
    </row>
    <row r="2730" ht="15" spans="2:2">
      <c r="B2730" s="22">
        <f>SUBTOTAL(3,$C$5:C2730)</f>
        <v>1074</v>
      </c>
    </row>
    <row r="2731" ht="15" spans="2:2">
      <c r="B2731" s="22">
        <f>SUBTOTAL(3,$C$5:C2731)</f>
        <v>1074</v>
      </c>
    </row>
    <row r="2732" ht="15" spans="2:2">
      <c r="B2732" s="22">
        <f>SUBTOTAL(3,$C$5:C2732)</f>
        <v>1074</v>
      </c>
    </row>
    <row r="2733" ht="15" spans="2:2">
      <c r="B2733" s="22">
        <f>SUBTOTAL(3,$C$5:C2733)</f>
        <v>1074</v>
      </c>
    </row>
    <row r="2734" ht="15" spans="2:2">
      <c r="B2734" s="22">
        <f>SUBTOTAL(3,$C$5:C2734)</f>
        <v>1074</v>
      </c>
    </row>
    <row r="2735" ht="15" spans="2:2">
      <c r="B2735" s="22">
        <f>SUBTOTAL(3,$C$5:C2735)</f>
        <v>1074</v>
      </c>
    </row>
    <row r="2736" ht="15" spans="2:2">
      <c r="B2736" s="22">
        <f>SUBTOTAL(3,$C$5:C2736)</f>
        <v>1074</v>
      </c>
    </row>
    <row r="2737" ht="15" spans="2:2">
      <c r="B2737" s="22">
        <f>SUBTOTAL(3,$C$5:C2737)</f>
        <v>1074</v>
      </c>
    </row>
    <row r="2738" ht="15" spans="2:2">
      <c r="B2738" s="22">
        <f>SUBTOTAL(3,$C$5:C2738)</f>
        <v>1074</v>
      </c>
    </row>
    <row r="2739" ht="15" spans="2:2">
      <c r="B2739" s="22">
        <f>SUBTOTAL(3,$C$5:C2739)</f>
        <v>1074</v>
      </c>
    </row>
    <row r="2740" ht="15" spans="2:2">
      <c r="B2740" s="22">
        <f>SUBTOTAL(3,$C$5:C2740)</f>
        <v>1074</v>
      </c>
    </row>
    <row r="2741" ht="15" spans="2:2">
      <c r="B2741" s="22">
        <f>SUBTOTAL(3,$C$5:C2741)</f>
        <v>1074</v>
      </c>
    </row>
    <row r="2742" ht="15" spans="2:2">
      <c r="B2742" s="22">
        <f>SUBTOTAL(3,$C$5:C2742)</f>
        <v>1074</v>
      </c>
    </row>
    <row r="2743" ht="15" spans="2:2">
      <c r="B2743" s="22">
        <f>SUBTOTAL(3,$C$5:C2743)</f>
        <v>1074</v>
      </c>
    </row>
    <row r="2744" ht="15" spans="2:2">
      <c r="B2744" s="22">
        <f>SUBTOTAL(3,$C$5:C2744)</f>
        <v>1074</v>
      </c>
    </row>
    <row r="2745" ht="15" spans="2:2">
      <c r="B2745" s="22">
        <f>SUBTOTAL(3,$C$5:C2745)</f>
        <v>1074</v>
      </c>
    </row>
    <row r="2746" ht="15" spans="2:2">
      <c r="B2746" s="22">
        <f>SUBTOTAL(3,$C$5:C2746)</f>
        <v>1074</v>
      </c>
    </row>
    <row r="2747" ht="15" spans="2:2">
      <c r="B2747" s="22">
        <f>SUBTOTAL(3,$C$5:C2747)</f>
        <v>1074</v>
      </c>
    </row>
    <row r="2748" ht="15" spans="2:2">
      <c r="B2748" s="22">
        <f>SUBTOTAL(3,$C$5:C2748)</f>
        <v>1074</v>
      </c>
    </row>
    <row r="2749" ht="15" spans="2:2">
      <c r="B2749" s="22">
        <f>SUBTOTAL(3,$C$5:C2749)</f>
        <v>1074</v>
      </c>
    </row>
    <row r="2750" ht="15" spans="2:2">
      <c r="B2750" s="22">
        <f>SUBTOTAL(3,$C$5:C2750)</f>
        <v>1074</v>
      </c>
    </row>
    <row r="2751" ht="15" spans="2:2">
      <c r="B2751" s="22">
        <f>SUBTOTAL(3,$C$5:C2751)</f>
        <v>1074</v>
      </c>
    </row>
    <row r="2752" ht="15" spans="2:2">
      <c r="B2752" s="22">
        <f>SUBTOTAL(3,$C$5:C2752)</f>
        <v>1074</v>
      </c>
    </row>
    <row r="2753" ht="15" spans="2:2">
      <c r="B2753" s="22">
        <f>SUBTOTAL(3,$C$5:C2753)</f>
        <v>1074</v>
      </c>
    </row>
    <row r="2754" ht="15" spans="2:2">
      <c r="B2754" s="22">
        <f>SUBTOTAL(3,$C$5:C2754)</f>
        <v>1074</v>
      </c>
    </row>
    <row r="2755" ht="15" spans="2:2">
      <c r="B2755" s="22">
        <f>SUBTOTAL(3,$C$5:C2755)</f>
        <v>1074</v>
      </c>
    </row>
    <row r="2756" ht="15" spans="2:2">
      <c r="B2756" s="22">
        <f>SUBTOTAL(3,$C$5:C2756)</f>
        <v>1074</v>
      </c>
    </row>
    <row r="2757" ht="15" spans="2:2">
      <c r="B2757" s="22">
        <f>SUBTOTAL(3,$C$5:C2757)</f>
        <v>1074</v>
      </c>
    </row>
    <row r="2758" ht="15" spans="2:2">
      <c r="B2758" s="22">
        <f>SUBTOTAL(3,$C$5:C2758)</f>
        <v>1074</v>
      </c>
    </row>
    <row r="2759" ht="15" spans="2:2">
      <c r="B2759" s="22">
        <f>SUBTOTAL(3,$C$5:C2759)</f>
        <v>1074</v>
      </c>
    </row>
    <row r="2760" ht="15" spans="2:2">
      <c r="B2760" s="22">
        <f>SUBTOTAL(3,$C$5:C2760)</f>
        <v>1074</v>
      </c>
    </row>
    <row r="2761" ht="15" spans="2:2">
      <c r="B2761" s="22">
        <f>SUBTOTAL(3,$C$5:C2761)</f>
        <v>1074</v>
      </c>
    </row>
    <row r="2762" ht="15" spans="2:2">
      <c r="B2762" s="22">
        <f>SUBTOTAL(3,$C$5:C2762)</f>
        <v>1074</v>
      </c>
    </row>
    <row r="2763" ht="15" spans="2:2">
      <c r="B2763" s="22">
        <f>SUBTOTAL(3,$C$5:C2763)</f>
        <v>1074</v>
      </c>
    </row>
    <row r="2764" ht="15" spans="2:2">
      <c r="B2764" s="22">
        <f>SUBTOTAL(3,$C$5:C2764)</f>
        <v>1074</v>
      </c>
    </row>
    <row r="2765" ht="15" spans="2:2">
      <c r="B2765" s="22">
        <f>SUBTOTAL(3,$C$5:C2765)</f>
        <v>1074</v>
      </c>
    </row>
    <row r="2766" ht="15" spans="2:2">
      <c r="B2766" s="22">
        <f>SUBTOTAL(3,$C$5:C2766)</f>
        <v>1074</v>
      </c>
    </row>
    <row r="2767" ht="15" spans="2:2">
      <c r="B2767" s="22">
        <f>SUBTOTAL(3,$C$5:C2767)</f>
        <v>1074</v>
      </c>
    </row>
    <row r="2768" ht="15" spans="2:2">
      <c r="B2768" s="22">
        <f>SUBTOTAL(3,$C$5:C2768)</f>
        <v>1074</v>
      </c>
    </row>
    <row r="2769" ht="15" spans="2:2">
      <c r="B2769" s="22">
        <f>SUBTOTAL(3,$C$5:C2769)</f>
        <v>1074</v>
      </c>
    </row>
    <row r="2770" ht="15" spans="2:2">
      <c r="B2770" s="22">
        <f>SUBTOTAL(3,$C$5:C2770)</f>
        <v>1074</v>
      </c>
    </row>
    <row r="2771" ht="15" spans="2:2">
      <c r="B2771" s="22">
        <f>SUBTOTAL(3,$C$5:C2771)</f>
        <v>1074</v>
      </c>
    </row>
    <row r="2772" ht="15" spans="2:2">
      <c r="B2772" s="22">
        <f>SUBTOTAL(3,$C$5:C2772)</f>
        <v>1074</v>
      </c>
    </row>
    <row r="2773" ht="15" spans="2:2">
      <c r="B2773" s="22">
        <f>SUBTOTAL(3,$C$5:C2773)</f>
        <v>1074</v>
      </c>
    </row>
    <row r="2774" ht="15" spans="2:2">
      <c r="B2774" s="22">
        <f>SUBTOTAL(3,$C$5:C2774)</f>
        <v>1074</v>
      </c>
    </row>
    <row r="2775" ht="15" spans="2:2">
      <c r="B2775" s="22">
        <f>SUBTOTAL(3,$C$5:C2775)</f>
        <v>1074</v>
      </c>
    </row>
    <row r="2776" ht="15" spans="2:2">
      <c r="B2776" s="22">
        <f>SUBTOTAL(3,$C$5:C2776)</f>
        <v>1074</v>
      </c>
    </row>
    <row r="2777" ht="15" spans="2:2">
      <c r="B2777" s="22">
        <f>SUBTOTAL(3,$C$5:C2777)</f>
        <v>1074</v>
      </c>
    </row>
    <row r="2778" ht="15" spans="2:2">
      <c r="B2778" s="22">
        <f>SUBTOTAL(3,$C$5:C2778)</f>
        <v>1074</v>
      </c>
    </row>
    <row r="2779" ht="15" spans="2:2">
      <c r="B2779" s="22">
        <f>SUBTOTAL(3,$C$5:C2779)</f>
        <v>1074</v>
      </c>
    </row>
    <row r="2780" ht="15" spans="2:2">
      <c r="B2780" s="22">
        <f>SUBTOTAL(3,$C$5:C2780)</f>
        <v>1074</v>
      </c>
    </row>
    <row r="2781" ht="15" spans="2:2">
      <c r="B2781" s="22">
        <f>SUBTOTAL(3,$C$5:C2781)</f>
        <v>1074</v>
      </c>
    </row>
    <row r="2782" ht="15" spans="2:2">
      <c r="B2782" s="22">
        <f>SUBTOTAL(3,$C$5:C2782)</f>
        <v>1074</v>
      </c>
    </row>
    <row r="2783" ht="15" spans="2:2">
      <c r="B2783" s="22">
        <f>SUBTOTAL(3,$C$5:C2783)</f>
        <v>1074</v>
      </c>
    </row>
    <row r="2784" ht="15" spans="2:2">
      <c r="B2784" s="22">
        <f>SUBTOTAL(3,$C$5:C2784)</f>
        <v>1074</v>
      </c>
    </row>
    <row r="2785" ht="15" spans="2:2">
      <c r="B2785" s="22">
        <f>SUBTOTAL(3,$C$5:C2785)</f>
        <v>1074</v>
      </c>
    </row>
    <row r="2786" ht="15" spans="2:2">
      <c r="B2786" s="22">
        <f>SUBTOTAL(3,$C$5:C2786)</f>
        <v>1074</v>
      </c>
    </row>
    <row r="2787" ht="15" spans="2:2">
      <c r="B2787" s="22">
        <f>SUBTOTAL(3,$C$5:C2787)</f>
        <v>1074</v>
      </c>
    </row>
    <row r="2788" ht="15" spans="2:2">
      <c r="B2788" s="22">
        <f>SUBTOTAL(3,$C$5:C2788)</f>
        <v>1074</v>
      </c>
    </row>
    <row r="2789" ht="15" spans="2:2">
      <c r="B2789" s="22">
        <f>SUBTOTAL(3,$C$5:C2789)</f>
        <v>1074</v>
      </c>
    </row>
    <row r="2790" ht="15" spans="2:2">
      <c r="B2790" s="22">
        <f>SUBTOTAL(3,$C$5:C2790)</f>
        <v>1074</v>
      </c>
    </row>
    <row r="2791" ht="15" spans="2:2">
      <c r="B2791" s="22">
        <f>SUBTOTAL(3,$C$5:C2791)</f>
        <v>1074</v>
      </c>
    </row>
    <row r="2792" ht="15" spans="2:2">
      <c r="B2792" s="22">
        <f>SUBTOTAL(3,$C$5:C2792)</f>
        <v>1074</v>
      </c>
    </row>
    <row r="2793" ht="15" spans="2:2">
      <c r="B2793" s="22">
        <f>SUBTOTAL(3,$C$5:C2793)</f>
        <v>1074</v>
      </c>
    </row>
    <row r="2794" ht="15" spans="2:2">
      <c r="B2794" s="22">
        <f>SUBTOTAL(3,$C$5:C2794)</f>
        <v>1074</v>
      </c>
    </row>
    <row r="2795" ht="15" spans="2:2">
      <c r="B2795" s="22">
        <f>SUBTOTAL(3,$C$5:C2795)</f>
        <v>1074</v>
      </c>
    </row>
    <row r="2796" ht="15" spans="2:2">
      <c r="B2796" s="22">
        <f>SUBTOTAL(3,$C$5:C2796)</f>
        <v>1074</v>
      </c>
    </row>
    <row r="2797" ht="15" spans="2:2">
      <c r="B2797" s="22">
        <f>SUBTOTAL(3,$C$5:C2797)</f>
        <v>1074</v>
      </c>
    </row>
    <row r="2798" ht="15" spans="2:2">
      <c r="B2798" s="22">
        <f>SUBTOTAL(3,$C$5:C2798)</f>
        <v>1074</v>
      </c>
    </row>
    <row r="2799" ht="15" spans="2:2">
      <c r="B2799" s="22">
        <f>SUBTOTAL(3,$C$5:C2799)</f>
        <v>1074</v>
      </c>
    </row>
    <row r="2800" ht="15" spans="2:2">
      <c r="B2800" s="22">
        <f>SUBTOTAL(3,$C$5:C2800)</f>
        <v>1074</v>
      </c>
    </row>
    <row r="2801" ht="15" spans="2:2">
      <c r="B2801" s="22">
        <f>SUBTOTAL(3,$C$5:C2801)</f>
        <v>1074</v>
      </c>
    </row>
    <row r="2802" ht="15" spans="2:2">
      <c r="B2802" s="22">
        <f>SUBTOTAL(3,$C$5:C2802)</f>
        <v>1074</v>
      </c>
    </row>
    <row r="2803" ht="15" spans="2:2">
      <c r="B2803" s="22">
        <f>SUBTOTAL(3,$C$5:C2803)</f>
        <v>1074</v>
      </c>
    </row>
    <row r="2804" ht="15" spans="2:2">
      <c r="B2804" s="22">
        <f>SUBTOTAL(3,$C$5:C2804)</f>
        <v>1074</v>
      </c>
    </row>
    <row r="2805" ht="15" spans="2:2">
      <c r="B2805" s="22">
        <f>SUBTOTAL(3,$C$5:C2805)</f>
        <v>1074</v>
      </c>
    </row>
    <row r="2806" ht="15" spans="2:2">
      <c r="B2806" s="22">
        <f>SUBTOTAL(3,$C$5:C2806)</f>
        <v>1074</v>
      </c>
    </row>
    <row r="2807" ht="15" spans="2:2">
      <c r="B2807" s="22">
        <f>SUBTOTAL(3,$C$5:C2807)</f>
        <v>1074</v>
      </c>
    </row>
    <row r="2808" ht="15" spans="2:2">
      <c r="B2808" s="22">
        <f>SUBTOTAL(3,$C$5:C2808)</f>
        <v>1074</v>
      </c>
    </row>
    <row r="2809" ht="15" spans="2:2">
      <c r="B2809" s="22">
        <f>SUBTOTAL(3,$C$5:C2809)</f>
        <v>1074</v>
      </c>
    </row>
    <row r="2810" ht="15" spans="2:2">
      <c r="B2810" s="22">
        <f>SUBTOTAL(3,$C$5:C2810)</f>
        <v>1074</v>
      </c>
    </row>
    <row r="2811" ht="15" spans="2:2">
      <c r="B2811" s="22">
        <f>SUBTOTAL(3,$C$5:C2811)</f>
        <v>1074</v>
      </c>
    </row>
    <row r="2812" ht="15" spans="2:2">
      <c r="B2812" s="22">
        <f>SUBTOTAL(3,$C$5:C2812)</f>
        <v>1074</v>
      </c>
    </row>
    <row r="2813" ht="15" spans="2:2">
      <c r="B2813" s="22">
        <f>SUBTOTAL(3,$C$5:C2813)</f>
        <v>1074</v>
      </c>
    </row>
    <row r="2814" ht="15" spans="2:2">
      <c r="B2814" s="22">
        <f>SUBTOTAL(3,$C$5:C2814)</f>
        <v>1074</v>
      </c>
    </row>
    <row r="2815" ht="15" spans="2:2">
      <c r="B2815" s="22">
        <f>SUBTOTAL(3,$C$5:C2815)</f>
        <v>1074</v>
      </c>
    </row>
    <row r="2816" ht="15" spans="2:2">
      <c r="B2816" s="22">
        <f>SUBTOTAL(3,$C$5:C2816)</f>
        <v>1074</v>
      </c>
    </row>
    <row r="2817" ht="15" spans="2:2">
      <c r="B2817" s="22">
        <f>SUBTOTAL(3,$C$5:C2817)</f>
        <v>1074</v>
      </c>
    </row>
    <row r="2818" ht="15" spans="2:2">
      <c r="B2818" s="22">
        <f>SUBTOTAL(3,$C$5:C2818)</f>
        <v>1074</v>
      </c>
    </row>
    <row r="2819" ht="15" spans="2:2">
      <c r="B2819" s="22">
        <f>SUBTOTAL(3,$C$5:C2819)</f>
        <v>1074</v>
      </c>
    </row>
    <row r="2820" ht="15" spans="2:2">
      <c r="B2820" s="22">
        <f>SUBTOTAL(3,$C$5:C2820)</f>
        <v>1074</v>
      </c>
    </row>
    <row r="2821" ht="15" spans="2:2">
      <c r="B2821" s="22">
        <f>SUBTOTAL(3,$C$5:C2821)</f>
        <v>1074</v>
      </c>
    </row>
    <row r="2822" ht="15" spans="2:2">
      <c r="B2822" s="22">
        <f>SUBTOTAL(3,$C$5:C2822)</f>
        <v>1074</v>
      </c>
    </row>
    <row r="2823" ht="15" spans="2:2">
      <c r="B2823" s="22">
        <f>SUBTOTAL(3,$C$5:C2823)</f>
        <v>1074</v>
      </c>
    </row>
    <row r="2824" ht="15" spans="2:2">
      <c r="B2824" s="22">
        <f>SUBTOTAL(3,$C$5:C2824)</f>
        <v>1074</v>
      </c>
    </row>
    <row r="2825" ht="15" spans="2:2">
      <c r="B2825" s="22">
        <f>SUBTOTAL(3,$C$5:C2825)</f>
        <v>1074</v>
      </c>
    </row>
    <row r="2826" ht="15" spans="2:2">
      <c r="B2826" s="22">
        <f>SUBTOTAL(3,$C$5:C2826)</f>
        <v>1074</v>
      </c>
    </row>
    <row r="2827" ht="15" spans="2:2">
      <c r="B2827" s="22">
        <f>SUBTOTAL(3,$C$5:C2827)</f>
        <v>1074</v>
      </c>
    </row>
    <row r="2828" ht="15" spans="2:2">
      <c r="B2828" s="22">
        <f>SUBTOTAL(3,$C$5:C2828)</f>
        <v>1074</v>
      </c>
    </row>
    <row r="2829" ht="15" spans="2:2">
      <c r="B2829" s="22">
        <f>SUBTOTAL(3,$C$5:C2829)</f>
        <v>1074</v>
      </c>
    </row>
    <row r="2830" ht="15" spans="2:2">
      <c r="B2830" s="22">
        <f>SUBTOTAL(3,$C$5:C2830)</f>
        <v>1074</v>
      </c>
    </row>
    <row r="2831" ht="15" spans="2:2">
      <c r="B2831" s="22">
        <f>SUBTOTAL(3,$C$5:C2831)</f>
        <v>1074</v>
      </c>
    </row>
    <row r="2832" ht="15" spans="2:2">
      <c r="B2832" s="22">
        <f>SUBTOTAL(3,$C$5:C2832)</f>
        <v>1074</v>
      </c>
    </row>
    <row r="2833" ht="15" spans="2:2">
      <c r="B2833" s="22">
        <f>SUBTOTAL(3,$C$5:C2833)</f>
        <v>1074</v>
      </c>
    </row>
    <row r="2834" ht="15" spans="2:2">
      <c r="B2834" s="22">
        <f>SUBTOTAL(3,$C$5:C2834)</f>
        <v>1074</v>
      </c>
    </row>
    <row r="2835" ht="15" spans="2:2">
      <c r="B2835" s="22">
        <f>SUBTOTAL(3,$C$5:C2835)</f>
        <v>1074</v>
      </c>
    </row>
    <row r="2836" ht="15" spans="2:2">
      <c r="B2836" s="22">
        <f>SUBTOTAL(3,$C$5:C2836)</f>
        <v>1074</v>
      </c>
    </row>
    <row r="2837" ht="15" spans="2:2">
      <c r="B2837" s="22">
        <f>SUBTOTAL(3,$C$5:C2837)</f>
        <v>1074</v>
      </c>
    </row>
    <row r="2838" ht="15" spans="2:2">
      <c r="B2838" s="22">
        <f>SUBTOTAL(3,$C$5:C2838)</f>
        <v>1074</v>
      </c>
    </row>
    <row r="2839" ht="15" spans="2:2">
      <c r="B2839" s="22">
        <f>SUBTOTAL(3,$C$5:C2839)</f>
        <v>1074</v>
      </c>
    </row>
    <row r="2840" ht="15" spans="2:2">
      <c r="B2840" s="22">
        <f>SUBTOTAL(3,$C$5:C2840)</f>
        <v>1074</v>
      </c>
    </row>
    <row r="2841" ht="15" spans="2:2">
      <c r="B2841" s="22">
        <f>SUBTOTAL(3,$C$5:C2841)</f>
        <v>1074</v>
      </c>
    </row>
    <row r="2842" ht="15" spans="2:2">
      <c r="B2842" s="22">
        <f>SUBTOTAL(3,$C$5:C2842)</f>
        <v>1074</v>
      </c>
    </row>
    <row r="2843" ht="15" spans="2:2">
      <c r="B2843" s="22">
        <f>SUBTOTAL(3,$C$5:C2843)</f>
        <v>1074</v>
      </c>
    </row>
    <row r="2844" ht="15" spans="2:2">
      <c r="B2844" s="22">
        <f>SUBTOTAL(3,$C$5:C2844)</f>
        <v>1074</v>
      </c>
    </row>
    <row r="2845" ht="15" spans="2:2">
      <c r="B2845" s="22">
        <f>SUBTOTAL(3,$C$5:C2845)</f>
        <v>1074</v>
      </c>
    </row>
    <row r="2846" ht="15" spans="2:2">
      <c r="B2846" s="22">
        <f>SUBTOTAL(3,$C$5:C2846)</f>
        <v>1074</v>
      </c>
    </row>
    <row r="2847" ht="15" spans="2:2">
      <c r="B2847" s="22">
        <f>SUBTOTAL(3,$C$5:C2847)</f>
        <v>1074</v>
      </c>
    </row>
    <row r="2848" ht="15" spans="2:2">
      <c r="B2848" s="22">
        <f>SUBTOTAL(3,$C$5:C2848)</f>
        <v>1074</v>
      </c>
    </row>
    <row r="2849" ht="15" spans="2:2">
      <c r="B2849" s="22">
        <f>SUBTOTAL(3,$C$5:C2849)</f>
        <v>1074</v>
      </c>
    </row>
    <row r="2850" ht="15" spans="2:2">
      <c r="B2850" s="22">
        <f>SUBTOTAL(3,$C$5:C2850)</f>
        <v>1074</v>
      </c>
    </row>
    <row r="2851" ht="15" spans="2:2">
      <c r="B2851" s="22">
        <f>SUBTOTAL(3,$C$5:C2851)</f>
        <v>1074</v>
      </c>
    </row>
    <row r="2852" ht="15" spans="2:2">
      <c r="B2852" s="22">
        <f>SUBTOTAL(3,$C$5:C2852)</f>
        <v>1074</v>
      </c>
    </row>
    <row r="2853" ht="15" spans="2:2">
      <c r="B2853" s="22">
        <f>SUBTOTAL(3,$C$5:C2853)</f>
        <v>1074</v>
      </c>
    </row>
    <row r="2854" ht="15" spans="2:2">
      <c r="B2854" s="22">
        <f>SUBTOTAL(3,$C$5:C2854)</f>
        <v>1074</v>
      </c>
    </row>
    <row r="2855" ht="15" spans="2:2">
      <c r="B2855" s="22">
        <f>SUBTOTAL(3,$C$5:C2855)</f>
        <v>1074</v>
      </c>
    </row>
    <row r="2856" ht="15" spans="2:2">
      <c r="B2856" s="22">
        <f>SUBTOTAL(3,$C$5:C2856)</f>
        <v>1074</v>
      </c>
    </row>
    <row r="2857" ht="15" spans="2:2">
      <c r="B2857" s="22">
        <f>SUBTOTAL(3,$C$5:C2857)</f>
        <v>1074</v>
      </c>
    </row>
    <row r="2858" ht="15" spans="2:2">
      <c r="B2858" s="22">
        <f>SUBTOTAL(3,$C$5:C2858)</f>
        <v>1074</v>
      </c>
    </row>
    <row r="2859" ht="15" spans="2:2">
      <c r="B2859" s="22">
        <f>SUBTOTAL(3,$C$5:C2859)</f>
        <v>1074</v>
      </c>
    </row>
    <row r="2860" ht="15" spans="2:2">
      <c r="B2860" s="22">
        <f>SUBTOTAL(3,$C$5:C2860)</f>
        <v>1074</v>
      </c>
    </row>
    <row r="2861" ht="15" spans="2:2">
      <c r="B2861" s="22">
        <f>SUBTOTAL(3,$C$5:C2861)</f>
        <v>1074</v>
      </c>
    </row>
    <row r="2862" ht="15" spans="2:2">
      <c r="B2862" s="22">
        <f>SUBTOTAL(3,$C$5:C2862)</f>
        <v>1074</v>
      </c>
    </row>
    <row r="2863" ht="15" spans="2:2">
      <c r="B2863" s="22">
        <f>SUBTOTAL(3,$C$5:C2863)</f>
        <v>1074</v>
      </c>
    </row>
    <row r="2864" ht="15" spans="2:2">
      <c r="B2864" s="22">
        <f>SUBTOTAL(3,$C$5:C2864)</f>
        <v>1074</v>
      </c>
    </row>
    <row r="2865" ht="15" spans="2:2">
      <c r="B2865" s="22">
        <f>SUBTOTAL(3,$C$5:C2865)</f>
        <v>1074</v>
      </c>
    </row>
    <row r="2866" ht="15" spans="2:2">
      <c r="B2866" s="22">
        <f>SUBTOTAL(3,$C$5:C2866)</f>
        <v>1074</v>
      </c>
    </row>
    <row r="2867" ht="15" spans="2:2">
      <c r="B2867" s="22">
        <f>SUBTOTAL(3,$C$5:C2867)</f>
        <v>1074</v>
      </c>
    </row>
    <row r="2868" ht="15" spans="2:2">
      <c r="B2868" s="22">
        <f>SUBTOTAL(3,$C$5:C2868)</f>
        <v>1074</v>
      </c>
    </row>
    <row r="2869" ht="15" spans="2:2">
      <c r="B2869" s="22">
        <f>SUBTOTAL(3,$C$5:C2869)</f>
        <v>1074</v>
      </c>
    </row>
    <row r="2870" ht="15" spans="2:2">
      <c r="B2870" s="22">
        <f>SUBTOTAL(3,$C$5:C2870)</f>
        <v>1074</v>
      </c>
    </row>
    <row r="2871" ht="15" spans="2:2">
      <c r="B2871" s="22">
        <f>SUBTOTAL(3,$C$5:C2871)</f>
        <v>1074</v>
      </c>
    </row>
    <row r="2872" ht="15" spans="2:2">
      <c r="B2872" s="22">
        <f>SUBTOTAL(3,$C$5:C2872)</f>
        <v>1074</v>
      </c>
    </row>
    <row r="2873" ht="15" spans="2:2">
      <c r="B2873" s="22">
        <f>SUBTOTAL(3,$C$5:C2873)</f>
        <v>1074</v>
      </c>
    </row>
    <row r="2874" ht="15" spans="2:2">
      <c r="B2874" s="22">
        <f>SUBTOTAL(3,$C$5:C2874)</f>
        <v>1074</v>
      </c>
    </row>
    <row r="2875" ht="15" spans="2:2">
      <c r="B2875" s="22">
        <f>SUBTOTAL(3,$C$5:C2875)</f>
        <v>1074</v>
      </c>
    </row>
    <row r="2876" ht="15" spans="2:2">
      <c r="B2876" s="22">
        <f>SUBTOTAL(3,$C$5:C2876)</f>
        <v>1074</v>
      </c>
    </row>
    <row r="2877" ht="15" spans="2:2">
      <c r="B2877" s="22">
        <f>SUBTOTAL(3,$C$5:C2877)</f>
        <v>1074</v>
      </c>
    </row>
    <row r="2878" ht="15" spans="2:2">
      <c r="B2878" s="22">
        <f>SUBTOTAL(3,$C$5:C2878)</f>
        <v>1074</v>
      </c>
    </row>
    <row r="2879" ht="15" spans="2:2">
      <c r="B2879" s="22">
        <f>SUBTOTAL(3,$C$5:C2879)</f>
        <v>1074</v>
      </c>
    </row>
    <row r="2880" ht="15" spans="2:2">
      <c r="B2880" s="22">
        <f>SUBTOTAL(3,$C$5:C2880)</f>
        <v>1074</v>
      </c>
    </row>
    <row r="2881" ht="15" spans="2:2">
      <c r="B2881" s="22">
        <f>SUBTOTAL(3,$C$5:C2881)</f>
        <v>1074</v>
      </c>
    </row>
    <row r="2882" ht="15" spans="2:2">
      <c r="B2882" s="22">
        <f>SUBTOTAL(3,$C$5:C2882)</f>
        <v>1074</v>
      </c>
    </row>
    <row r="2883" ht="15" spans="2:2">
      <c r="B2883" s="22">
        <f>SUBTOTAL(3,$C$5:C2883)</f>
        <v>1074</v>
      </c>
    </row>
    <row r="2884" ht="15" spans="2:2">
      <c r="B2884" s="22">
        <f>SUBTOTAL(3,$C$5:C2884)</f>
        <v>1074</v>
      </c>
    </row>
    <row r="2885" ht="15" spans="2:2">
      <c r="B2885" s="22">
        <f>SUBTOTAL(3,$C$5:C2885)</f>
        <v>1074</v>
      </c>
    </row>
    <row r="2886" ht="15" spans="2:2">
      <c r="B2886" s="22">
        <f>SUBTOTAL(3,$C$5:C2886)</f>
        <v>1074</v>
      </c>
    </row>
    <row r="2887" ht="15" spans="2:2">
      <c r="B2887" s="22">
        <f>SUBTOTAL(3,$C$5:C2887)</f>
        <v>1074</v>
      </c>
    </row>
    <row r="2888" ht="15" spans="2:2">
      <c r="B2888" s="22">
        <f>SUBTOTAL(3,$C$5:C2888)</f>
        <v>1074</v>
      </c>
    </row>
    <row r="2889" ht="15" spans="2:2">
      <c r="B2889" s="22">
        <f>SUBTOTAL(3,$C$5:C2889)</f>
        <v>1074</v>
      </c>
    </row>
    <row r="2890" ht="15" spans="2:2">
      <c r="B2890" s="22">
        <f>SUBTOTAL(3,$C$5:C2890)</f>
        <v>1074</v>
      </c>
    </row>
    <row r="2891" ht="15" spans="2:2">
      <c r="B2891" s="22">
        <f>SUBTOTAL(3,$C$5:C2891)</f>
        <v>1074</v>
      </c>
    </row>
    <row r="2892" ht="15" spans="2:2">
      <c r="B2892" s="22">
        <f>SUBTOTAL(3,$C$5:C2892)</f>
        <v>1074</v>
      </c>
    </row>
    <row r="2893" ht="15" spans="2:2">
      <c r="B2893" s="22">
        <f>SUBTOTAL(3,$C$5:C2893)</f>
        <v>1074</v>
      </c>
    </row>
    <row r="2894" ht="15" spans="2:2">
      <c r="B2894" s="22">
        <f>SUBTOTAL(3,$C$5:C2894)</f>
        <v>1074</v>
      </c>
    </row>
    <row r="2895" ht="15" spans="2:2">
      <c r="B2895" s="22">
        <f>SUBTOTAL(3,$C$5:C2895)</f>
        <v>1074</v>
      </c>
    </row>
    <row r="2896" ht="15" spans="2:2">
      <c r="B2896" s="22">
        <f>SUBTOTAL(3,$C$5:C2896)</f>
        <v>1074</v>
      </c>
    </row>
    <row r="2897" ht="15" spans="2:2">
      <c r="B2897" s="22">
        <f>SUBTOTAL(3,$C$5:C2897)</f>
        <v>1074</v>
      </c>
    </row>
    <row r="2898" ht="15" spans="2:2">
      <c r="B2898" s="22">
        <f>SUBTOTAL(3,$C$5:C2898)</f>
        <v>1074</v>
      </c>
    </row>
    <row r="2899" ht="15" spans="2:2">
      <c r="B2899" s="22">
        <f>SUBTOTAL(3,$C$5:C2899)</f>
        <v>1074</v>
      </c>
    </row>
    <row r="2900" ht="15" spans="2:2">
      <c r="B2900" s="22">
        <f>SUBTOTAL(3,$C$5:C2900)</f>
        <v>1074</v>
      </c>
    </row>
    <row r="2901" ht="15" spans="2:2">
      <c r="B2901" s="22">
        <f>SUBTOTAL(3,$C$5:C2901)</f>
        <v>1074</v>
      </c>
    </row>
    <row r="2902" ht="15" spans="2:2">
      <c r="B2902" s="22">
        <f>SUBTOTAL(3,$C$5:C2902)</f>
        <v>1074</v>
      </c>
    </row>
    <row r="2903" ht="15" spans="2:2">
      <c r="B2903" s="22">
        <f>SUBTOTAL(3,$C$5:C2903)</f>
        <v>1074</v>
      </c>
    </row>
    <row r="2904" ht="15" spans="2:2">
      <c r="B2904" s="22">
        <f>SUBTOTAL(3,$C$5:C2904)</f>
        <v>1074</v>
      </c>
    </row>
    <row r="2905" ht="15" spans="2:2">
      <c r="B2905" s="22">
        <f>SUBTOTAL(3,$C$5:C2905)</f>
        <v>1074</v>
      </c>
    </row>
    <row r="2906" ht="15" spans="2:2">
      <c r="B2906" s="22">
        <f>SUBTOTAL(3,$C$5:C2906)</f>
        <v>1074</v>
      </c>
    </row>
    <row r="2907" ht="15" spans="2:2">
      <c r="B2907" s="22">
        <f>SUBTOTAL(3,$C$5:C2907)</f>
        <v>1074</v>
      </c>
    </row>
    <row r="2908" ht="15" spans="2:2">
      <c r="B2908" s="22">
        <f>SUBTOTAL(3,$C$5:C2908)</f>
        <v>1074</v>
      </c>
    </row>
    <row r="2909" ht="15" spans="2:2">
      <c r="B2909" s="22">
        <f>SUBTOTAL(3,$C$5:C2909)</f>
        <v>1074</v>
      </c>
    </row>
    <row r="2910" ht="15" spans="2:2">
      <c r="B2910" s="22">
        <f>SUBTOTAL(3,$C$5:C2910)</f>
        <v>1074</v>
      </c>
    </row>
    <row r="2911" ht="15" spans="2:2">
      <c r="B2911" s="22">
        <f>SUBTOTAL(3,$C$5:C2911)</f>
        <v>1074</v>
      </c>
    </row>
    <row r="2912" ht="15" spans="2:2">
      <c r="B2912" s="22">
        <f>SUBTOTAL(3,$C$5:C2912)</f>
        <v>1074</v>
      </c>
    </row>
    <row r="2913" ht="15" spans="2:2">
      <c r="B2913" s="22">
        <f>SUBTOTAL(3,$C$5:C2913)</f>
        <v>1074</v>
      </c>
    </row>
    <row r="2914" ht="15" spans="2:2">
      <c r="B2914" s="22">
        <f>SUBTOTAL(3,$C$5:C2914)</f>
        <v>1074</v>
      </c>
    </row>
    <row r="2915" ht="15" spans="2:2">
      <c r="B2915" s="22">
        <f>SUBTOTAL(3,$C$5:C2915)</f>
        <v>1074</v>
      </c>
    </row>
    <row r="2916" ht="15" spans="2:2">
      <c r="B2916" s="22">
        <f>SUBTOTAL(3,$C$5:C2916)</f>
        <v>1074</v>
      </c>
    </row>
    <row r="2917" ht="15" spans="2:2">
      <c r="B2917" s="22">
        <f>SUBTOTAL(3,$C$5:C2917)</f>
        <v>1074</v>
      </c>
    </row>
    <row r="2918" ht="15" spans="2:2">
      <c r="B2918" s="22">
        <f>SUBTOTAL(3,$C$5:C2918)</f>
        <v>1074</v>
      </c>
    </row>
    <row r="2919" ht="15" spans="2:2">
      <c r="B2919" s="22">
        <f>SUBTOTAL(3,$C$5:C2919)</f>
        <v>1074</v>
      </c>
    </row>
    <row r="2920" ht="15" spans="2:2">
      <c r="B2920" s="22">
        <f>SUBTOTAL(3,$C$5:C2920)</f>
        <v>1074</v>
      </c>
    </row>
    <row r="2921" ht="15" spans="2:2">
      <c r="B2921" s="22">
        <f>SUBTOTAL(3,$C$5:C2921)</f>
        <v>1074</v>
      </c>
    </row>
    <row r="2922" ht="15" spans="2:2">
      <c r="B2922" s="22">
        <f>SUBTOTAL(3,$C$5:C2922)</f>
        <v>1074</v>
      </c>
    </row>
    <row r="2923" ht="15" spans="2:2">
      <c r="B2923" s="22">
        <f>SUBTOTAL(3,$C$5:C2923)</f>
        <v>1074</v>
      </c>
    </row>
    <row r="2924" ht="15" spans="2:2">
      <c r="B2924" s="22">
        <f>SUBTOTAL(3,$C$5:C2924)</f>
        <v>1074</v>
      </c>
    </row>
    <row r="2925" ht="15" spans="2:2">
      <c r="B2925" s="22">
        <f>SUBTOTAL(3,$C$5:C2925)</f>
        <v>1074</v>
      </c>
    </row>
    <row r="2926" ht="15" spans="2:2">
      <c r="B2926" s="22">
        <f>SUBTOTAL(3,$C$5:C2926)</f>
        <v>1074</v>
      </c>
    </row>
    <row r="2927" ht="15" spans="2:2">
      <c r="B2927" s="22">
        <f>SUBTOTAL(3,$C$5:C2927)</f>
        <v>1074</v>
      </c>
    </row>
    <row r="2928" ht="15" spans="2:2">
      <c r="B2928" s="22">
        <f>SUBTOTAL(3,$C$5:C2928)</f>
        <v>1074</v>
      </c>
    </row>
    <row r="2929" ht="15" spans="2:2">
      <c r="B2929" s="22">
        <f>SUBTOTAL(3,$C$5:C2929)</f>
        <v>1074</v>
      </c>
    </row>
    <row r="2930" ht="15" spans="2:2">
      <c r="B2930" s="22">
        <f>SUBTOTAL(3,$C$5:C2930)</f>
        <v>1074</v>
      </c>
    </row>
    <row r="2931" ht="15" spans="2:2">
      <c r="B2931" s="22">
        <f>SUBTOTAL(3,$C$5:C2931)</f>
        <v>1074</v>
      </c>
    </row>
    <row r="2932" ht="15" spans="2:2">
      <c r="B2932" s="22">
        <f>SUBTOTAL(3,$C$5:C2932)</f>
        <v>1074</v>
      </c>
    </row>
    <row r="2933" ht="15" spans="2:2">
      <c r="B2933" s="22">
        <f>SUBTOTAL(3,$C$5:C2933)</f>
        <v>1074</v>
      </c>
    </row>
    <row r="2934" ht="15" spans="2:2">
      <c r="B2934" s="22">
        <f>SUBTOTAL(3,$C$5:C2934)</f>
        <v>1074</v>
      </c>
    </row>
    <row r="2935" ht="15" spans="2:2">
      <c r="B2935" s="22">
        <f>SUBTOTAL(3,$C$5:C2935)</f>
        <v>1074</v>
      </c>
    </row>
    <row r="2936" ht="15" spans="2:2">
      <c r="B2936" s="22">
        <f>SUBTOTAL(3,$C$5:C2936)</f>
        <v>1074</v>
      </c>
    </row>
    <row r="2937" ht="15" spans="2:2">
      <c r="B2937" s="22">
        <f>SUBTOTAL(3,$C$5:C2937)</f>
        <v>1074</v>
      </c>
    </row>
    <row r="2938" ht="15" spans="2:2">
      <c r="B2938" s="22">
        <f>SUBTOTAL(3,$C$5:C2938)</f>
        <v>1074</v>
      </c>
    </row>
    <row r="2939" ht="15" spans="2:2">
      <c r="B2939" s="22">
        <f>SUBTOTAL(3,$C$5:C2939)</f>
        <v>1074</v>
      </c>
    </row>
    <row r="2940" ht="15" spans="2:2">
      <c r="B2940" s="22">
        <f>SUBTOTAL(3,$C$5:C2940)</f>
        <v>1074</v>
      </c>
    </row>
    <row r="2941" ht="15" spans="2:2">
      <c r="B2941" s="22">
        <f>SUBTOTAL(3,$C$5:C2941)</f>
        <v>1074</v>
      </c>
    </row>
    <row r="2942" ht="15" spans="2:2">
      <c r="B2942" s="22">
        <f>SUBTOTAL(3,$C$5:C2942)</f>
        <v>1074</v>
      </c>
    </row>
    <row r="2943" ht="15" spans="2:2">
      <c r="B2943" s="22">
        <f>SUBTOTAL(3,$C$5:C2943)</f>
        <v>1074</v>
      </c>
    </row>
    <row r="2944" ht="15" spans="2:2">
      <c r="B2944" s="22">
        <f>SUBTOTAL(3,$C$5:C2944)</f>
        <v>1074</v>
      </c>
    </row>
    <row r="2945" ht="15" spans="2:2">
      <c r="B2945" s="22">
        <f>SUBTOTAL(3,$C$5:C2945)</f>
        <v>1074</v>
      </c>
    </row>
    <row r="2946" ht="15" spans="2:2">
      <c r="B2946" s="22">
        <f>SUBTOTAL(3,$C$5:C2946)</f>
        <v>1074</v>
      </c>
    </row>
    <row r="2947" ht="15" spans="2:2">
      <c r="B2947" s="22">
        <f>SUBTOTAL(3,$C$5:C2947)</f>
        <v>1074</v>
      </c>
    </row>
    <row r="2948" ht="15" spans="2:2">
      <c r="B2948" s="22">
        <f>SUBTOTAL(3,$C$5:C2948)</f>
        <v>1074</v>
      </c>
    </row>
    <row r="2949" ht="15" spans="2:2">
      <c r="B2949" s="22">
        <f>SUBTOTAL(3,$C$5:C2949)</f>
        <v>1074</v>
      </c>
    </row>
    <row r="2950" ht="15" spans="2:2">
      <c r="B2950" s="22">
        <f>SUBTOTAL(3,$C$5:C2950)</f>
        <v>1074</v>
      </c>
    </row>
    <row r="2951" ht="15" spans="2:2">
      <c r="B2951" s="22">
        <f>SUBTOTAL(3,$C$5:C2951)</f>
        <v>1074</v>
      </c>
    </row>
    <row r="2952" ht="15" spans="2:2">
      <c r="B2952" s="22">
        <f>SUBTOTAL(3,$C$5:C2952)</f>
        <v>1074</v>
      </c>
    </row>
    <row r="2953" ht="15" spans="2:2">
      <c r="B2953" s="22">
        <f>SUBTOTAL(3,$C$5:C2953)</f>
        <v>1074</v>
      </c>
    </row>
    <row r="2954" ht="15" spans="2:2">
      <c r="B2954" s="22">
        <f>SUBTOTAL(3,$C$5:C2954)</f>
        <v>1074</v>
      </c>
    </row>
    <row r="2955" ht="15" spans="2:2">
      <c r="B2955" s="22">
        <f>SUBTOTAL(3,$C$5:C2955)</f>
        <v>1074</v>
      </c>
    </row>
    <row r="2956" ht="15" spans="2:2">
      <c r="B2956" s="22">
        <f>SUBTOTAL(3,$C$5:C2956)</f>
        <v>1074</v>
      </c>
    </row>
    <row r="2957" ht="15" spans="2:2">
      <c r="B2957" s="22">
        <f>SUBTOTAL(3,$C$5:C2957)</f>
        <v>1074</v>
      </c>
    </row>
    <row r="2958" ht="15" spans="2:2">
      <c r="B2958" s="22">
        <f>SUBTOTAL(3,$C$5:C2958)</f>
        <v>1074</v>
      </c>
    </row>
    <row r="2959" ht="15" spans="2:2">
      <c r="B2959" s="22">
        <f>SUBTOTAL(3,$C$5:C2959)</f>
        <v>1074</v>
      </c>
    </row>
    <row r="2960" ht="15" spans="2:2">
      <c r="B2960" s="22">
        <f>SUBTOTAL(3,$C$5:C2960)</f>
        <v>1074</v>
      </c>
    </row>
    <row r="2961" ht="15" spans="2:2">
      <c r="B2961" s="22">
        <f>SUBTOTAL(3,$C$5:C2961)</f>
        <v>1074</v>
      </c>
    </row>
    <row r="2962" ht="15" spans="2:2">
      <c r="B2962" s="22">
        <f>SUBTOTAL(3,$C$5:C2962)</f>
        <v>1074</v>
      </c>
    </row>
    <row r="2963" ht="15" spans="2:2">
      <c r="B2963" s="22">
        <f>SUBTOTAL(3,$C$5:C2963)</f>
        <v>1074</v>
      </c>
    </row>
    <row r="2964" ht="15" spans="2:2">
      <c r="B2964" s="22">
        <f>SUBTOTAL(3,$C$5:C2964)</f>
        <v>1074</v>
      </c>
    </row>
    <row r="2965" ht="15" spans="2:2">
      <c r="B2965" s="22">
        <f>SUBTOTAL(3,$C$5:C2965)</f>
        <v>1074</v>
      </c>
    </row>
    <row r="2966" ht="15" spans="2:2">
      <c r="B2966" s="22">
        <f>SUBTOTAL(3,$C$5:C2966)</f>
        <v>1074</v>
      </c>
    </row>
    <row r="2967" ht="15" spans="2:2">
      <c r="B2967" s="22">
        <f>SUBTOTAL(3,$C$5:C2967)</f>
        <v>1074</v>
      </c>
    </row>
    <row r="2968" ht="15" spans="2:2">
      <c r="B2968" s="22">
        <f>SUBTOTAL(3,$C$5:C2968)</f>
        <v>1074</v>
      </c>
    </row>
    <row r="2969" ht="15" spans="2:2">
      <c r="B2969" s="22">
        <f>SUBTOTAL(3,$C$5:C2969)</f>
        <v>1074</v>
      </c>
    </row>
    <row r="2970" ht="15" spans="2:2">
      <c r="B2970" s="22">
        <f>SUBTOTAL(3,$C$5:C2970)</f>
        <v>1074</v>
      </c>
    </row>
    <row r="2971" ht="15" spans="2:2">
      <c r="B2971" s="22">
        <f>SUBTOTAL(3,$C$5:C2971)</f>
        <v>1074</v>
      </c>
    </row>
    <row r="2972" ht="15" spans="2:2">
      <c r="B2972" s="22">
        <f>SUBTOTAL(3,$C$5:C2972)</f>
        <v>1074</v>
      </c>
    </row>
    <row r="2973" ht="15" spans="2:2">
      <c r="B2973" s="22">
        <f>SUBTOTAL(3,$C$5:C2973)</f>
        <v>1074</v>
      </c>
    </row>
    <row r="2974" ht="15" spans="2:2">
      <c r="B2974" s="22">
        <f>SUBTOTAL(3,$C$5:C2974)</f>
        <v>1074</v>
      </c>
    </row>
    <row r="2975" ht="15" spans="2:2">
      <c r="B2975" s="22">
        <f>SUBTOTAL(3,$C$5:C2975)</f>
        <v>1074</v>
      </c>
    </row>
    <row r="2976" ht="15" spans="2:2">
      <c r="B2976" s="22">
        <f>SUBTOTAL(3,$C$5:C2976)</f>
        <v>1074</v>
      </c>
    </row>
    <row r="2977" ht="15" spans="2:2">
      <c r="B2977" s="22">
        <f>SUBTOTAL(3,$C$5:C2977)</f>
        <v>1074</v>
      </c>
    </row>
    <row r="2978" ht="15" spans="2:2">
      <c r="B2978" s="22">
        <f>SUBTOTAL(3,$C$5:C2978)</f>
        <v>1074</v>
      </c>
    </row>
    <row r="2979" ht="15" spans="2:2">
      <c r="B2979" s="22">
        <f>SUBTOTAL(3,$C$5:C2979)</f>
        <v>1074</v>
      </c>
    </row>
    <row r="2980" ht="15" spans="2:2">
      <c r="B2980" s="22">
        <f>SUBTOTAL(3,$C$5:C2980)</f>
        <v>1074</v>
      </c>
    </row>
    <row r="2981" ht="15" spans="2:2">
      <c r="B2981" s="22">
        <f>SUBTOTAL(3,$C$5:C2981)</f>
        <v>1074</v>
      </c>
    </row>
    <row r="2982" ht="15" spans="2:2">
      <c r="B2982" s="22">
        <f>SUBTOTAL(3,$C$5:C2982)</f>
        <v>1074</v>
      </c>
    </row>
    <row r="2983" ht="15" spans="2:2">
      <c r="B2983" s="22">
        <f>SUBTOTAL(3,$C$5:C2983)</f>
        <v>1074</v>
      </c>
    </row>
    <row r="2984" ht="15" spans="2:2">
      <c r="B2984" s="22">
        <f>SUBTOTAL(3,$C$5:C2984)</f>
        <v>1074</v>
      </c>
    </row>
    <row r="2985" ht="15" spans="2:2">
      <c r="B2985" s="22">
        <f>SUBTOTAL(3,$C$5:C2985)</f>
        <v>1074</v>
      </c>
    </row>
    <row r="2986" ht="15" spans="2:2">
      <c r="B2986" s="22">
        <f>SUBTOTAL(3,$C$5:C2986)</f>
        <v>1074</v>
      </c>
    </row>
    <row r="2987" ht="15" spans="2:2">
      <c r="B2987" s="22">
        <f>SUBTOTAL(3,$C$5:C2987)</f>
        <v>1074</v>
      </c>
    </row>
    <row r="2988" ht="15" spans="2:2">
      <c r="B2988" s="22">
        <f>SUBTOTAL(3,$C$5:C2988)</f>
        <v>1074</v>
      </c>
    </row>
    <row r="2989" ht="15" spans="2:2">
      <c r="B2989" s="22">
        <f>SUBTOTAL(3,$C$5:C2989)</f>
        <v>1074</v>
      </c>
    </row>
    <row r="2990" ht="15" spans="2:2">
      <c r="B2990" s="22">
        <f>SUBTOTAL(3,$C$5:C2990)</f>
        <v>1074</v>
      </c>
    </row>
    <row r="2991" ht="15" spans="2:2">
      <c r="B2991" s="22">
        <f>SUBTOTAL(3,$C$5:C2991)</f>
        <v>1074</v>
      </c>
    </row>
    <row r="2992" ht="15" spans="2:2">
      <c r="B2992" s="22">
        <f>SUBTOTAL(3,$C$5:C2992)</f>
        <v>1074</v>
      </c>
    </row>
    <row r="2993" ht="15" spans="2:2">
      <c r="B2993" s="22">
        <f>SUBTOTAL(3,$C$5:C2993)</f>
        <v>1074</v>
      </c>
    </row>
    <row r="2994" ht="15" spans="2:2">
      <c r="B2994" s="22">
        <f>SUBTOTAL(3,$C$5:C2994)</f>
        <v>1074</v>
      </c>
    </row>
    <row r="2995" ht="15" spans="2:2">
      <c r="B2995" s="22">
        <f>SUBTOTAL(3,$C$5:C2995)</f>
        <v>1074</v>
      </c>
    </row>
    <row r="2996" ht="15" spans="2:2">
      <c r="B2996" s="22">
        <f>SUBTOTAL(3,$C$5:C2996)</f>
        <v>1074</v>
      </c>
    </row>
    <row r="2997" ht="15" spans="2:2">
      <c r="B2997" s="22">
        <f>SUBTOTAL(3,$C$5:C2997)</f>
        <v>1074</v>
      </c>
    </row>
    <row r="2998" ht="15" spans="2:2">
      <c r="B2998" s="22">
        <f>SUBTOTAL(3,$C$5:C2998)</f>
        <v>1074</v>
      </c>
    </row>
    <row r="2999" ht="15" spans="2:2">
      <c r="B2999" s="22">
        <f>SUBTOTAL(3,$C$5:C2999)</f>
        <v>1074</v>
      </c>
    </row>
    <row r="3000" ht="15" spans="2:2">
      <c r="B3000" s="22">
        <f>SUBTOTAL(3,$C$5:C3000)</f>
        <v>1074</v>
      </c>
    </row>
    <row r="3001" ht="15" spans="2:2">
      <c r="B3001" s="22">
        <f>SUBTOTAL(3,$C$5:C3001)</f>
        <v>1074</v>
      </c>
    </row>
    <row r="3002" ht="15" spans="2:2">
      <c r="B3002" s="22">
        <f>SUBTOTAL(3,$C$5:C3002)</f>
        <v>1074</v>
      </c>
    </row>
    <row r="3003" ht="15" spans="2:2">
      <c r="B3003" s="22">
        <f>SUBTOTAL(3,$C$5:C3003)</f>
        <v>1074</v>
      </c>
    </row>
    <row r="3004" ht="15" spans="2:2">
      <c r="B3004" s="22">
        <f>SUBTOTAL(3,$C$5:C3004)</f>
        <v>1074</v>
      </c>
    </row>
    <row r="3005" ht="15" spans="2:2">
      <c r="B3005" s="22">
        <f>SUBTOTAL(3,$C$5:C3005)</f>
        <v>1074</v>
      </c>
    </row>
    <row r="3006" ht="15" spans="2:2">
      <c r="B3006" s="22">
        <f>SUBTOTAL(3,$C$5:C3006)</f>
        <v>1074</v>
      </c>
    </row>
    <row r="3007" ht="15" spans="2:2">
      <c r="B3007" s="22">
        <f>SUBTOTAL(3,$C$5:C3007)</f>
        <v>1074</v>
      </c>
    </row>
    <row r="3008" ht="15" spans="2:2">
      <c r="B3008" s="22">
        <f>SUBTOTAL(3,$C$5:C3008)</f>
        <v>1074</v>
      </c>
    </row>
    <row r="3009" ht="15" spans="2:2">
      <c r="B3009" s="22">
        <f>SUBTOTAL(3,$C$5:C3009)</f>
        <v>1074</v>
      </c>
    </row>
    <row r="3010" ht="15" spans="2:2">
      <c r="B3010" s="22">
        <f>SUBTOTAL(3,$C$5:C3010)</f>
        <v>1074</v>
      </c>
    </row>
    <row r="3011" ht="15" spans="2:2">
      <c r="B3011" s="22">
        <f>SUBTOTAL(3,$C$5:C3011)</f>
        <v>1074</v>
      </c>
    </row>
    <row r="3012" ht="15" spans="2:2">
      <c r="B3012" s="22">
        <f>SUBTOTAL(3,$C$5:C3012)</f>
        <v>1074</v>
      </c>
    </row>
    <row r="3013" ht="15" spans="2:2">
      <c r="B3013" s="22">
        <f>SUBTOTAL(3,$C$5:C3013)</f>
        <v>1074</v>
      </c>
    </row>
    <row r="3014" ht="15" spans="2:2">
      <c r="B3014" s="22">
        <f>SUBTOTAL(3,$C$5:C3014)</f>
        <v>1074</v>
      </c>
    </row>
    <row r="3015" ht="15" spans="2:2">
      <c r="B3015" s="22">
        <f>SUBTOTAL(3,$C$5:C3015)</f>
        <v>1074</v>
      </c>
    </row>
    <row r="3016" ht="15" spans="2:2">
      <c r="B3016" s="22">
        <f>SUBTOTAL(3,$C$5:C3016)</f>
        <v>1074</v>
      </c>
    </row>
    <row r="3017" ht="15" spans="2:2">
      <c r="B3017" s="22">
        <f>SUBTOTAL(3,$C$5:C3017)</f>
        <v>1074</v>
      </c>
    </row>
    <row r="3018" ht="15" spans="2:2">
      <c r="B3018" s="22">
        <f>SUBTOTAL(3,$C$5:C3018)</f>
        <v>1074</v>
      </c>
    </row>
    <row r="3019" ht="15" spans="2:2">
      <c r="B3019" s="22">
        <f>SUBTOTAL(3,$C$5:C3019)</f>
        <v>1074</v>
      </c>
    </row>
    <row r="3020" ht="15" spans="2:2">
      <c r="B3020" s="22">
        <f>SUBTOTAL(3,$C$5:C3020)</f>
        <v>1074</v>
      </c>
    </row>
    <row r="3021" ht="15" spans="2:2">
      <c r="B3021" s="22">
        <f>SUBTOTAL(3,$C$5:C3021)</f>
        <v>1074</v>
      </c>
    </row>
    <row r="3022" ht="15" spans="2:2">
      <c r="B3022" s="22">
        <f>SUBTOTAL(3,$C$5:C3022)</f>
        <v>1074</v>
      </c>
    </row>
    <row r="3023" ht="15" spans="2:2">
      <c r="B3023" s="22">
        <f>SUBTOTAL(3,$C$5:C3023)</f>
        <v>1074</v>
      </c>
    </row>
    <row r="3024" ht="15" spans="2:2">
      <c r="B3024" s="22">
        <f>SUBTOTAL(3,$C$5:C3024)</f>
        <v>1074</v>
      </c>
    </row>
    <row r="3025" ht="15" spans="2:2">
      <c r="B3025" s="22">
        <f>SUBTOTAL(3,$C$5:C3025)</f>
        <v>1074</v>
      </c>
    </row>
    <row r="3026" ht="15" spans="2:2">
      <c r="B3026" s="22">
        <f>SUBTOTAL(3,$C$5:C3026)</f>
        <v>1074</v>
      </c>
    </row>
    <row r="3027" ht="15" spans="2:2">
      <c r="B3027" s="22">
        <f>SUBTOTAL(3,$C$5:C3027)</f>
        <v>1074</v>
      </c>
    </row>
    <row r="3028" ht="15" spans="2:2">
      <c r="B3028" s="22">
        <f>SUBTOTAL(3,$C$5:C3028)</f>
        <v>1074</v>
      </c>
    </row>
    <row r="3029" ht="15" spans="2:2">
      <c r="B3029" s="22">
        <f>SUBTOTAL(3,$C$5:C3029)</f>
        <v>1074</v>
      </c>
    </row>
    <row r="3030" ht="15" spans="2:2">
      <c r="B3030" s="22">
        <f>SUBTOTAL(3,$C$5:C3030)</f>
        <v>1074</v>
      </c>
    </row>
    <row r="3031" ht="15" spans="2:2">
      <c r="B3031" s="22">
        <f>SUBTOTAL(3,$C$5:C3031)</f>
        <v>1074</v>
      </c>
    </row>
    <row r="3032" ht="15" spans="2:2">
      <c r="B3032" s="22">
        <f>SUBTOTAL(3,$C$5:C3032)</f>
        <v>1074</v>
      </c>
    </row>
    <row r="3033" ht="15" spans="2:2">
      <c r="B3033" s="22">
        <f>SUBTOTAL(3,$C$5:C3033)</f>
        <v>1074</v>
      </c>
    </row>
    <row r="3034" ht="15" spans="2:2">
      <c r="B3034" s="22">
        <f>SUBTOTAL(3,$C$5:C3034)</f>
        <v>1074</v>
      </c>
    </row>
    <row r="3035" ht="15" spans="2:2">
      <c r="B3035" s="22">
        <f>SUBTOTAL(3,$C$5:C3035)</f>
        <v>1074</v>
      </c>
    </row>
    <row r="3036" ht="15" spans="2:2">
      <c r="B3036" s="22">
        <f>SUBTOTAL(3,$C$5:C3036)</f>
        <v>1074</v>
      </c>
    </row>
    <row r="3037" ht="15" spans="2:2">
      <c r="B3037" s="22">
        <f>SUBTOTAL(3,$C$5:C3037)</f>
        <v>1074</v>
      </c>
    </row>
    <row r="3038" ht="15" spans="2:2">
      <c r="B3038" s="22">
        <f>SUBTOTAL(3,$C$5:C3038)</f>
        <v>1074</v>
      </c>
    </row>
    <row r="3039" ht="15" spans="2:2">
      <c r="B3039" s="22">
        <f>SUBTOTAL(3,$C$5:C3039)</f>
        <v>1074</v>
      </c>
    </row>
    <row r="3040" ht="15" spans="2:2">
      <c r="B3040" s="22">
        <f>SUBTOTAL(3,$C$5:C3040)</f>
        <v>1074</v>
      </c>
    </row>
    <row r="3041" ht="15" spans="2:2">
      <c r="B3041" s="22">
        <f>SUBTOTAL(3,$C$5:C3041)</f>
        <v>1074</v>
      </c>
    </row>
    <row r="3042" ht="15" spans="2:2">
      <c r="B3042" s="22">
        <f>SUBTOTAL(3,$C$5:C3042)</f>
        <v>1074</v>
      </c>
    </row>
    <row r="3043" ht="15" spans="2:2">
      <c r="B3043" s="22">
        <f>SUBTOTAL(3,$C$5:C3043)</f>
        <v>1074</v>
      </c>
    </row>
    <row r="3044" ht="15" spans="2:2">
      <c r="B3044" s="22">
        <f>SUBTOTAL(3,$C$5:C3044)</f>
        <v>1074</v>
      </c>
    </row>
    <row r="3045" ht="15" spans="2:2">
      <c r="B3045" s="22">
        <f>SUBTOTAL(3,$C$5:C3045)</f>
        <v>1074</v>
      </c>
    </row>
    <row r="3046" ht="15" spans="2:2">
      <c r="B3046" s="22">
        <f>SUBTOTAL(3,$C$5:C3046)</f>
        <v>1074</v>
      </c>
    </row>
    <row r="3047" ht="15" spans="2:2">
      <c r="B3047" s="22">
        <f>SUBTOTAL(3,$C$5:C3047)</f>
        <v>1074</v>
      </c>
    </row>
    <row r="3048" ht="15" spans="2:2">
      <c r="B3048" s="22">
        <f>SUBTOTAL(3,$C$5:C3048)</f>
        <v>1074</v>
      </c>
    </row>
    <row r="3049" ht="15" spans="2:2">
      <c r="B3049" s="22">
        <f>SUBTOTAL(3,$C$5:C3049)</f>
        <v>1074</v>
      </c>
    </row>
    <row r="3050" ht="15" spans="2:2">
      <c r="B3050" s="22">
        <f>SUBTOTAL(3,$C$5:C3050)</f>
        <v>1074</v>
      </c>
    </row>
    <row r="3051" ht="15" spans="2:2">
      <c r="B3051" s="22">
        <f>SUBTOTAL(3,$C$5:C3051)</f>
        <v>1074</v>
      </c>
    </row>
    <row r="3052" ht="15" spans="2:2">
      <c r="B3052" s="22">
        <f>SUBTOTAL(3,$C$5:C3052)</f>
        <v>1074</v>
      </c>
    </row>
    <row r="3053" ht="15" spans="2:2">
      <c r="B3053" s="22">
        <f>SUBTOTAL(3,$C$5:C3053)</f>
        <v>1074</v>
      </c>
    </row>
    <row r="3054" ht="15" spans="2:2">
      <c r="B3054" s="22">
        <f>SUBTOTAL(3,$C$5:C3054)</f>
        <v>1074</v>
      </c>
    </row>
    <row r="3055" ht="15" spans="2:2">
      <c r="B3055" s="22">
        <f>SUBTOTAL(3,$C$5:C3055)</f>
        <v>1074</v>
      </c>
    </row>
    <row r="3056" ht="15" spans="2:2">
      <c r="B3056" s="22">
        <f>SUBTOTAL(3,$C$5:C3056)</f>
        <v>1074</v>
      </c>
    </row>
    <row r="3057" ht="15" spans="2:2">
      <c r="B3057" s="22">
        <f>SUBTOTAL(3,$C$5:C3057)</f>
        <v>1074</v>
      </c>
    </row>
    <row r="3058" ht="15" spans="2:2">
      <c r="B3058" s="22">
        <f>SUBTOTAL(3,$C$5:C3058)</f>
        <v>1074</v>
      </c>
    </row>
    <row r="3059" ht="15" spans="2:2">
      <c r="B3059" s="22">
        <f>SUBTOTAL(3,$C$5:C3059)</f>
        <v>1074</v>
      </c>
    </row>
    <row r="3060" ht="15" spans="2:2">
      <c r="B3060" s="22">
        <f>SUBTOTAL(3,$C$5:C3060)</f>
        <v>1074</v>
      </c>
    </row>
    <row r="3061" ht="15" spans="2:2">
      <c r="B3061" s="22">
        <f>SUBTOTAL(3,$C$5:C3061)</f>
        <v>1074</v>
      </c>
    </row>
    <row r="3062" ht="15" spans="2:2">
      <c r="B3062" s="22">
        <f>SUBTOTAL(3,$C$5:C3062)</f>
        <v>1074</v>
      </c>
    </row>
    <row r="3063" ht="15" spans="2:2">
      <c r="B3063" s="22">
        <f>SUBTOTAL(3,$C$5:C3063)</f>
        <v>1074</v>
      </c>
    </row>
    <row r="3064" ht="15" spans="2:2">
      <c r="B3064" s="22">
        <f>SUBTOTAL(3,$C$5:C3064)</f>
        <v>1074</v>
      </c>
    </row>
    <row r="3065" ht="15" spans="2:2">
      <c r="B3065" s="22">
        <f>SUBTOTAL(3,$C$5:C3065)</f>
        <v>1074</v>
      </c>
    </row>
    <row r="3066" ht="15" spans="2:2">
      <c r="B3066" s="22">
        <f>SUBTOTAL(3,$C$5:C3066)</f>
        <v>1074</v>
      </c>
    </row>
    <row r="3067" ht="15" spans="2:2">
      <c r="B3067" s="22">
        <f>SUBTOTAL(3,$C$5:C3067)</f>
        <v>1074</v>
      </c>
    </row>
    <row r="3068" ht="15" spans="2:2">
      <c r="B3068" s="22">
        <f>SUBTOTAL(3,$C$5:C3068)</f>
        <v>1074</v>
      </c>
    </row>
    <row r="3069" ht="15" spans="2:2">
      <c r="B3069" s="22">
        <f>SUBTOTAL(3,$C$5:C3069)</f>
        <v>1074</v>
      </c>
    </row>
    <row r="3070" ht="15" spans="2:2">
      <c r="B3070" s="22">
        <f>SUBTOTAL(3,$C$5:C3070)</f>
        <v>1074</v>
      </c>
    </row>
    <row r="3071" ht="15" spans="2:2">
      <c r="B3071" s="22">
        <f>SUBTOTAL(3,$C$5:C3071)</f>
        <v>1074</v>
      </c>
    </row>
    <row r="3072" ht="15" spans="2:2">
      <c r="B3072" s="22">
        <f>SUBTOTAL(3,$C$5:C3072)</f>
        <v>1074</v>
      </c>
    </row>
    <row r="3073" ht="15" spans="2:2">
      <c r="B3073" s="22">
        <f>SUBTOTAL(3,$C$5:C3073)</f>
        <v>1074</v>
      </c>
    </row>
    <row r="3074" ht="15" spans="2:2">
      <c r="B3074" s="22">
        <f>SUBTOTAL(3,$C$5:C3074)</f>
        <v>1074</v>
      </c>
    </row>
    <row r="3075" ht="15" spans="2:2">
      <c r="B3075" s="22">
        <f>SUBTOTAL(3,$C$5:C3075)</f>
        <v>1074</v>
      </c>
    </row>
    <row r="3076" ht="15" spans="2:2">
      <c r="B3076" s="22">
        <f>SUBTOTAL(3,$C$5:C3076)</f>
        <v>1074</v>
      </c>
    </row>
    <row r="3077" ht="15" spans="2:2">
      <c r="B3077" s="22">
        <f>SUBTOTAL(3,$C$5:C3077)</f>
        <v>1074</v>
      </c>
    </row>
    <row r="3078" ht="15" spans="2:2">
      <c r="B3078" s="22">
        <f>SUBTOTAL(3,$C$5:C3078)</f>
        <v>1074</v>
      </c>
    </row>
    <row r="3079" ht="15" spans="2:2">
      <c r="B3079" s="22">
        <f>SUBTOTAL(3,$C$5:C3079)</f>
        <v>1074</v>
      </c>
    </row>
    <row r="3080" ht="15" spans="2:2">
      <c r="B3080" s="22">
        <f>SUBTOTAL(3,$C$5:C3080)</f>
        <v>1074</v>
      </c>
    </row>
    <row r="3081" ht="15" spans="2:2">
      <c r="B3081" s="22">
        <f>SUBTOTAL(3,$C$5:C3081)</f>
        <v>1074</v>
      </c>
    </row>
    <row r="3082" ht="15" spans="2:2">
      <c r="B3082" s="22">
        <f>SUBTOTAL(3,$C$5:C3082)</f>
        <v>1074</v>
      </c>
    </row>
    <row r="3083" ht="15" spans="2:2">
      <c r="B3083" s="22">
        <f>SUBTOTAL(3,$C$5:C3083)</f>
        <v>1074</v>
      </c>
    </row>
    <row r="3084" ht="15" spans="2:2">
      <c r="B3084" s="22">
        <f>SUBTOTAL(3,$C$5:C3084)</f>
        <v>1074</v>
      </c>
    </row>
    <row r="3085" ht="15" spans="2:2">
      <c r="B3085" s="22">
        <f>SUBTOTAL(3,$C$5:C3085)</f>
        <v>1074</v>
      </c>
    </row>
    <row r="3086" ht="15" spans="2:2">
      <c r="B3086" s="22">
        <f>SUBTOTAL(3,$C$5:C3086)</f>
        <v>1074</v>
      </c>
    </row>
    <row r="3087" ht="15" spans="2:2">
      <c r="B3087" s="22">
        <f>SUBTOTAL(3,$C$5:C3087)</f>
        <v>1074</v>
      </c>
    </row>
    <row r="3088" ht="15" spans="2:2">
      <c r="B3088" s="22">
        <f>SUBTOTAL(3,$C$5:C3088)</f>
        <v>1074</v>
      </c>
    </row>
    <row r="3089" ht="15" spans="2:2">
      <c r="B3089" s="22">
        <f>SUBTOTAL(3,$C$5:C3089)</f>
        <v>1074</v>
      </c>
    </row>
    <row r="3090" ht="15" spans="2:2">
      <c r="B3090" s="22">
        <f>SUBTOTAL(3,$C$5:C3090)</f>
        <v>1074</v>
      </c>
    </row>
    <row r="3091" ht="15" spans="2:2">
      <c r="B3091" s="22">
        <f>SUBTOTAL(3,$C$5:C3091)</f>
        <v>1074</v>
      </c>
    </row>
    <row r="3092" ht="15" spans="2:2">
      <c r="B3092" s="22">
        <f>SUBTOTAL(3,$C$5:C3092)</f>
        <v>1074</v>
      </c>
    </row>
    <row r="3093" ht="15" spans="2:2">
      <c r="B3093" s="22">
        <f>SUBTOTAL(3,$C$5:C3093)</f>
        <v>1074</v>
      </c>
    </row>
    <row r="3094" ht="15" spans="2:2">
      <c r="B3094" s="22">
        <f>SUBTOTAL(3,$C$5:C3094)</f>
        <v>1074</v>
      </c>
    </row>
    <row r="3095" ht="15" spans="2:2">
      <c r="B3095" s="22">
        <f>SUBTOTAL(3,$C$5:C3095)</f>
        <v>1074</v>
      </c>
    </row>
    <row r="3096" ht="15" spans="2:2">
      <c r="B3096" s="22">
        <f>SUBTOTAL(3,$C$5:C3096)</f>
        <v>1074</v>
      </c>
    </row>
    <row r="3097" ht="15" spans="2:2">
      <c r="B3097" s="22">
        <f>SUBTOTAL(3,$C$5:C3097)</f>
        <v>1074</v>
      </c>
    </row>
    <row r="3098" ht="15" spans="2:2">
      <c r="B3098" s="22">
        <f>SUBTOTAL(3,$C$5:C3098)</f>
        <v>1074</v>
      </c>
    </row>
    <row r="3099" ht="15" spans="2:2">
      <c r="B3099" s="22">
        <f>SUBTOTAL(3,$C$5:C3099)</f>
        <v>1074</v>
      </c>
    </row>
    <row r="3100" ht="15" spans="2:2">
      <c r="B3100" s="22">
        <f>SUBTOTAL(3,$C$5:C3100)</f>
        <v>1074</v>
      </c>
    </row>
    <row r="3101" ht="15" spans="2:2">
      <c r="B3101" s="22">
        <f>SUBTOTAL(3,$C$5:C3101)</f>
        <v>1074</v>
      </c>
    </row>
    <row r="3102" ht="15" spans="2:2">
      <c r="B3102" s="22">
        <f>SUBTOTAL(3,$C$5:C3102)</f>
        <v>1074</v>
      </c>
    </row>
    <row r="3103" ht="15" spans="2:2">
      <c r="B3103" s="22">
        <f>SUBTOTAL(3,$C$5:C3103)</f>
        <v>1074</v>
      </c>
    </row>
    <row r="3104" ht="15" spans="2:2">
      <c r="B3104" s="22">
        <f>SUBTOTAL(3,$C$5:C3104)</f>
        <v>1074</v>
      </c>
    </row>
    <row r="3105" ht="15" spans="2:2">
      <c r="B3105" s="22">
        <f>SUBTOTAL(3,$C$5:C3105)</f>
        <v>1074</v>
      </c>
    </row>
    <row r="3106" ht="15" spans="2:2">
      <c r="B3106" s="22">
        <f>SUBTOTAL(3,$C$5:C3106)</f>
        <v>1074</v>
      </c>
    </row>
    <row r="3107" ht="15" spans="2:2">
      <c r="B3107" s="22">
        <f>SUBTOTAL(3,$C$5:C3107)</f>
        <v>1074</v>
      </c>
    </row>
    <row r="3108" ht="15" spans="2:2">
      <c r="B3108" s="22">
        <f>SUBTOTAL(3,$C$5:C3108)</f>
        <v>1074</v>
      </c>
    </row>
    <row r="3109" ht="15" spans="2:2">
      <c r="B3109" s="22">
        <f>SUBTOTAL(3,$C$5:C3109)</f>
        <v>1074</v>
      </c>
    </row>
    <row r="3110" ht="15" spans="2:2">
      <c r="B3110" s="22">
        <f>SUBTOTAL(3,$C$5:C3110)</f>
        <v>1074</v>
      </c>
    </row>
    <row r="3111" ht="15" spans="2:2">
      <c r="B3111" s="22">
        <f>SUBTOTAL(3,$C$5:C3111)</f>
        <v>1074</v>
      </c>
    </row>
    <row r="3112" ht="15" spans="2:2">
      <c r="B3112" s="22">
        <f>SUBTOTAL(3,$C$5:C3112)</f>
        <v>1074</v>
      </c>
    </row>
    <row r="3113" ht="15" spans="2:2">
      <c r="B3113" s="22">
        <f>SUBTOTAL(3,$C$5:C3113)</f>
        <v>1074</v>
      </c>
    </row>
    <row r="3114" ht="15" spans="2:2">
      <c r="B3114" s="22">
        <f>SUBTOTAL(3,$C$5:C3114)</f>
        <v>1074</v>
      </c>
    </row>
    <row r="3115" ht="15" spans="2:2">
      <c r="B3115" s="22">
        <f>SUBTOTAL(3,$C$5:C3115)</f>
        <v>1074</v>
      </c>
    </row>
    <row r="3116" ht="15" spans="2:2">
      <c r="B3116" s="22">
        <f>SUBTOTAL(3,$C$5:C3116)</f>
        <v>1074</v>
      </c>
    </row>
    <row r="3117" ht="15" spans="2:2">
      <c r="B3117" s="22">
        <f>SUBTOTAL(3,$C$5:C3117)</f>
        <v>1074</v>
      </c>
    </row>
    <row r="3118" ht="15" spans="2:2">
      <c r="B3118" s="22">
        <f>SUBTOTAL(3,$C$5:C3118)</f>
        <v>1074</v>
      </c>
    </row>
    <row r="3119" ht="15" spans="2:2">
      <c r="B3119" s="22">
        <f>SUBTOTAL(3,$C$5:C3119)</f>
        <v>1074</v>
      </c>
    </row>
    <row r="3120" ht="15" spans="2:2">
      <c r="B3120" s="22">
        <f>SUBTOTAL(3,$C$5:C3120)</f>
        <v>1074</v>
      </c>
    </row>
    <row r="3121" ht="15" spans="2:2">
      <c r="B3121" s="22">
        <f>SUBTOTAL(3,$C$5:C3121)</f>
        <v>1074</v>
      </c>
    </row>
    <row r="3122" ht="15" spans="2:2">
      <c r="B3122" s="22">
        <f>SUBTOTAL(3,$C$5:C3122)</f>
        <v>1074</v>
      </c>
    </row>
    <row r="3123" ht="15" spans="2:2">
      <c r="B3123" s="22">
        <f>SUBTOTAL(3,$C$5:C3123)</f>
        <v>1074</v>
      </c>
    </row>
    <row r="3124" ht="15" spans="2:2">
      <c r="B3124" s="22">
        <f>SUBTOTAL(3,$C$5:C3124)</f>
        <v>1074</v>
      </c>
    </row>
    <row r="3125" ht="15" spans="2:2">
      <c r="B3125" s="22">
        <f>SUBTOTAL(3,$C$5:C3125)</f>
        <v>1074</v>
      </c>
    </row>
    <row r="3126" ht="15" spans="2:2">
      <c r="B3126" s="22">
        <f>SUBTOTAL(3,$C$5:C3126)</f>
        <v>1074</v>
      </c>
    </row>
    <row r="3127" ht="15" spans="2:2">
      <c r="B3127" s="22">
        <f>SUBTOTAL(3,$C$5:C3127)</f>
        <v>1074</v>
      </c>
    </row>
    <row r="3128" ht="15" spans="2:2">
      <c r="B3128" s="22">
        <f>SUBTOTAL(3,$C$5:C3128)</f>
        <v>1074</v>
      </c>
    </row>
    <row r="3129" ht="15" spans="2:2">
      <c r="B3129" s="22">
        <f>SUBTOTAL(3,$C$5:C3129)</f>
        <v>1074</v>
      </c>
    </row>
    <row r="3130" ht="15" spans="2:2">
      <c r="B3130" s="22">
        <f>SUBTOTAL(3,$C$5:C3130)</f>
        <v>1074</v>
      </c>
    </row>
    <row r="3131" ht="15" spans="2:2">
      <c r="B3131" s="22">
        <f>SUBTOTAL(3,$C$5:C3131)</f>
        <v>1074</v>
      </c>
    </row>
    <row r="3132" ht="15" spans="2:2">
      <c r="B3132" s="22">
        <f>SUBTOTAL(3,$C$5:C3132)</f>
        <v>1074</v>
      </c>
    </row>
    <row r="3133" ht="15" spans="2:2">
      <c r="B3133" s="22">
        <f>SUBTOTAL(3,$C$5:C3133)</f>
        <v>1074</v>
      </c>
    </row>
    <row r="3134" ht="15" spans="2:2">
      <c r="B3134" s="22">
        <f>SUBTOTAL(3,$C$5:C3134)</f>
        <v>1074</v>
      </c>
    </row>
    <row r="3135" ht="15" spans="2:2">
      <c r="B3135" s="22">
        <f>SUBTOTAL(3,$C$5:C3135)</f>
        <v>1074</v>
      </c>
    </row>
    <row r="3136" ht="15" spans="2:2">
      <c r="B3136" s="22">
        <f>SUBTOTAL(3,$C$5:C3136)</f>
        <v>1074</v>
      </c>
    </row>
    <row r="3137" ht="15" spans="2:2">
      <c r="B3137" s="22">
        <f>SUBTOTAL(3,$C$5:C3137)</f>
        <v>1074</v>
      </c>
    </row>
    <row r="3138" ht="15" spans="2:2">
      <c r="B3138" s="22">
        <f>SUBTOTAL(3,$C$5:C3138)</f>
        <v>1074</v>
      </c>
    </row>
    <row r="3139" ht="15" spans="2:2">
      <c r="B3139" s="22">
        <f>SUBTOTAL(3,$C$5:C3139)</f>
        <v>1074</v>
      </c>
    </row>
    <row r="3140" ht="15" spans="2:2">
      <c r="B3140" s="22">
        <f>SUBTOTAL(3,$C$5:C3140)</f>
        <v>1074</v>
      </c>
    </row>
    <row r="3141" ht="15" spans="2:2">
      <c r="B3141" s="22">
        <f>SUBTOTAL(3,$C$5:C3141)</f>
        <v>1074</v>
      </c>
    </row>
    <row r="3142" ht="15" spans="2:2">
      <c r="B3142" s="22">
        <f>SUBTOTAL(3,$C$5:C3142)</f>
        <v>1074</v>
      </c>
    </row>
    <row r="3143" ht="15" spans="2:2">
      <c r="B3143" s="22">
        <f>SUBTOTAL(3,$C$5:C3143)</f>
        <v>1074</v>
      </c>
    </row>
    <row r="3144" ht="15" spans="2:2">
      <c r="B3144" s="22">
        <f>SUBTOTAL(3,$C$5:C3144)</f>
        <v>1074</v>
      </c>
    </row>
    <row r="3145" ht="15" spans="2:2">
      <c r="B3145" s="22">
        <f>SUBTOTAL(3,$C$5:C3145)</f>
        <v>1074</v>
      </c>
    </row>
    <row r="3146" ht="15" spans="2:2">
      <c r="B3146" s="22">
        <f>SUBTOTAL(3,$C$5:C3146)</f>
        <v>1074</v>
      </c>
    </row>
    <row r="3147" ht="15" spans="2:2">
      <c r="B3147" s="22">
        <f>SUBTOTAL(3,$C$5:C3147)</f>
        <v>1074</v>
      </c>
    </row>
    <row r="3148" ht="15" spans="2:2">
      <c r="B3148" s="22">
        <f>SUBTOTAL(3,$C$5:C3148)</f>
        <v>1074</v>
      </c>
    </row>
    <row r="3149" ht="15" spans="2:2">
      <c r="B3149" s="22">
        <f>SUBTOTAL(3,$C$5:C3149)</f>
        <v>1074</v>
      </c>
    </row>
    <row r="3150" ht="15" spans="2:2">
      <c r="B3150" s="22">
        <f>SUBTOTAL(3,$C$5:C3150)</f>
        <v>1074</v>
      </c>
    </row>
    <row r="3151" ht="15" spans="2:2">
      <c r="B3151" s="22">
        <f>SUBTOTAL(3,$C$5:C3151)</f>
        <v>1074</v>
      </c>
    </row>
    <row r="3152" ht="15" spans="2:2">
      <c r="B3152" s="22">
        <f>SUBTOTAL(3,$C$5:C3152)</f>
        <v>1074</v>
      </c>
    </row>
    <row r="3153" ht="15" spans="2:2">
      <c r="B3153" s="22">
        <f>SUBTOTAL(3,$C$5:C3153)</f>
        <v>1074</v>
      </c>
    </row>
    <row r="3154" ht="15" spans="2:2">
      <c r="B3154" s="22">
        <f>SUBTOTAL(3,$C$5:C3154)</f>
        <v>1074</v>
      </c>
    </row>
    <row r="3155" ht="15" spans="2:2">
      <c r="B3155" s="22">
        <f>SUBTOTAL(3,$C$5:C3155)</f>
        <v>1074</v>
      </c>
    </row>
    <row r="3156" ht="15" spans="2:2">
      <c r="B3156" s="22">
        <f>SUBTOTAL(3,$C$5:C3156)</f>
        <v>1074</v>
      </c>
    </row>
    <row r="3157" ht="15" spans="2:2">
      <c r="B3157" s="22">
        <f>SUBTOTAL(3,$C$5:C3157)</f>
        <v>1074</v>
      </c>
    </row>
    <row r="3158" ht="15" spans="2:2">
      <c r="B3158" s="22">
        <f>SUBTOTAL(3,$C$5:C3158)</f>
        <v>1074</v>
      </c>
    </row>
    <row r="3159" ht="15" spans="2:2">
      <c r="B3159" s="22">
        <f>SUBTOTAL(3,$C$5:C3159)</f>
        <v>1074</v>
      </c>
    </row>
    <row r="3160" ht="15" spans="2:2">
      <c r="B3160" s="22">
        <f>SUBTOTAL(3,$C$5:C3160)</f>
        <v>1074</v>
      </c>
    </row>
    <row r="3161" ht="15" spans="2:2">
      <c r="B3161" s="22">
        <f>SUBTOTAL(3,$C$5:C3161)</f>
        <v>1074</v>
      </c>
    </row>
    <row r="3162" ht="15" spans="2:2">
      <c r="B3162" s="22">
        <f>SUBTOTAL(3,$C$5:C3162)</f>
        <v>1074</v>
      </c>
    </row>
    <row r="3163" ht="15" spans="2:2">
      <c r="B3163" s="22">
        <f>SUBTOTAL(3,$C$5:C3163)</f>
        <v>1074</v>
      </c>
    </row>
    <row r="3164" ht="15" spans="2:2">
      <c r="B3164" s="22">
        <f>SUBTOTAL(3,$C$5:C3164)</f>
        <v>1074</v>
      </c>
    </row>
    <row r="3165" ht="15" spans="2:2">
      <c r="B3165" s="22">
        <f>SUBTOTAL(3,$C$5:C3165)</f>
        <v>1074</v>
      </c>
    </row>
    <row r="3166" ht="15" spans="2:2">
      <c r="B3166" s="22">
        <f>SUBTOTAL(3,$C$5:C3166)</f>
        <v>1074</v>
      </c>
    </row>
    <row r="3167" ht="15" spans="2:2">
      <c r="B3167" s="22">
        <f>SUBTOTAL(3,$C$5:C3167)</f>
        <v>1074</v>
      </c>
    </row>
    <row r="3168" ht="15" spans="2:2">
      <c r="B3168" s="22">
        <f>SUBTOTAL(3,$C$5:C3168)</f>
        <v>1074</v>
      </c>
    </row>
    <row r="3169" ht="15" spans="2:2">
      <c r="B3169" s="22">
        <f>SUBTOTAL(3,$C$5:C3169)</f>
        <v>1074</v>
      </c>
    </row>
    <row r="3170" ht="15" spans="2:2">
      <c r="B3170" s="22">
        <f>SUBTOTAL(3,$C$5:C3170)</f>
        <v>1074</v>
      </c>
    </row>
    <row r="3171" ht="15" spans="2:2">
      <c r="B3171" s="22">
        <f>SUBTOTAL(3,$C$5:C3171)</f>
        <v>1074</v>
      </c>
    </row>
    <row r="3172" ht="15" spans="2:2">
      <c r="B3172" s="22">
        <f>SUBTOTAL(3,$C$5:C3172)</f>
        <v>1074</v>
      </c>
    </row>
    <row r="3173" ht="15" spans="2:2">
      <c r="B3173" s="22">
        <f>SUBTOTAL(3,$C$5:C3173)</f>
        <v>1074</v>
      </c>
    </row>
    <row r="3174" ht="15" spans="2:2">
      <c r="B3174" s="22">
        <f>SUBTOTAL(3,$C$5:C3174)</f>
        <v>1074</v>
      </c>
    </row>
    <row r="3175" ht="15" spans="2:2">
      <c r="B3175" s="22">
        <f>SUBTOTAL(3,$C$5:C3175)</f>
        <v>1074</v>
      </c>
    </row>
    <row r="3176" ht="15" spans="2:2">
      <c r="B3176" s="22">
        <f>SUBTOTAL(3,$C$5:C3176)</f>
        <v>1074</v>
      </c>
    </row>
    <row r="3177" ht="15" spans="2:2">
      <c r="B3177" s="22">
        <f>SUBTOTAL(3,$C$5:C3177)</f>
        <v>1074</v>
      </c>
    </row>
    <row r="3178" ht="15" spans="2:2">
      <c r="B3178" s="22">
        <f>SUBTOTAL(3,$C$5:C3178)</f>
        <v>1074</v>
      </c>
    </row>
    <row r="3179" ht="15" spans="2:2">
      <c r="B3179" s="22">
        <f>SUBTOTAL(3,$C$5:C3179)</f>
        <v>1074</v>
      </c>
    </row>
    <row r="3180" ht="15" spans="2:2">
      <c r="B3180" s="22">
        <f>SUBTOTAL(3,$C$5:C3180)</f>
        <v>1074</v>
      </c>
    </row>
    <row r="3181" ht="15" spans="2:2">
      <c r="B3181" s="22">
        <f>SUBTOTAL(3,$C$5:C3181)</f>
        <v>1074</v>
      </c>
    </row>
    <row r="3182" ht="15" spans="2:2">
      <c r="B3182" s="22">
        <f>SUBTOTAL(3,$C$5:C3182)</f>
        <v>1074</v>
      </c>
    </row>
    <row r="3183" ht="15" spans="2:2">
      <c r="B3183" s="22">
        <f>SUBTOTAL(3,$C$5:C3183)</f>
        <v>1074</v>
      </c>
    </row>
    <row r="3184" ht="15" spans="2:2">
      <c r="B3184" s="22">
        <f>SUBTOTAL(3,$C$5:C3184)</f>
        <v>1074</v>
      </c>
    </row>
    <row r="3185" ht="15" spans="2:2">
      <c r="B3185" s="22">
        <f>SUBTOTAL(3,$C$5:C3185)</f>
        <v>1074</v>
      </c>
    </row>
    <row r="3186" ht="15" spans="2:2">
      <c r="B3186" s="22">
        <f>SUBTOTAL(3,$C$5:C3186)</f>
        <v>1074</v>
      </c>
    </row>
    <row r="3187" ht="15" spans="2:2">
      <c r="B3187" s="22">
        <f>SUBTOTAL(3,$C$5:C3187)</f>
        <v>1074</v>
      </c>
    </row>
    <row r="3188" ht="15" spans="2:2">
      <c r="B3188" s="22">
        <f>SUBTOTAL(3,$C$5:C3188)</f>
        <v>1074</v>
      </c>
    </row>
    <row r="3189" ht="15" spans="2:2">
      <c r="B3189" s="22">
        <f>SUBTOTAL(3,$C$5:C3189)</f>
        <v>1074</v>
      </c>
    </row>
    <row r="3190" ht="15" spans="2:2">
      <c r="B3190" s="22">
        <f>SUBTOTAL(3,$C$5:C3190)</f>
        <v>1074</v>
      </c>
    </row>
    <row r="3191" ht="15" spans="2:2">
      <c r="B3191" s="22">
        <f>SUBTOTAL(3,$C$5:C3191)</f>
        <v>1074</v>
      </c>
    </row>
    <row r="3192" ht="15" spans="2:2">
      <c r="B3192" s="22">
        <f>SUBTOTAL(3,$C$5:C3192)</f>
        <v>1074</v>
      </c>
    </row>
    <row r="3193" ht="15" spans="2:2">
      <c r="B3193" s="22">
        <f>SUBTOTAL(3,$C$5:C3193)</f>
        <v>1074</v>
      </c>
    </row>
    <row r="3194" ht="15" spans="2:2">
      <c r="B3194" s="22">
        <f>SUBTOTAL(3,$C$5:C3194)</f>
        <v>1074</v>
      </c>
    </row>
    <row r="3195" ht="15" spans="2:2">
      <c r="B3195" s="22">
        <f>SUBTOTAL(3,$C$5:C3195)</f>
        <v>1074</v>
      </c>
    </row>
    <row r="3196" ht="15" spans="2:2">
      <c r="B3196" s="22">
        <f>SUBTOTAL(3,$C$5:C3196)</f>
        <v>1074</v>
      </c>
    </row>
    <row r="3197" ht="15" spans="2:2">
      <c r="B3197" s="22">
        <f>SUBTOTAL(3,$C$5:C3197)</f>
        <v>1074</v>
      </c>
    </row>
    <row r="3198" ht="15" spans="2:2">
      <c r="B3198" s="22">
        <f>SUBTOTAL(3,$C$5:C3198)</f>
        <v>1074</v>
      </c>
    </row>
    <row r="3199" ht="15" spans="2:2">
      <c r="B3199" s="22">
        <f>SUBTOTAL(3,$C$5:C3199)</f>
        <v>1074</v>
      </c>
    </row>
    <row r="3200" ht="15" spans="2:2">
      <c r="B3200" s="22">
        <f>SUBTOTAL(3,$C$5:C3200)</f>
        <v>1074</v>
      </c>
    </row>
    <row r="3201" ht="15" spans="2:2">
      <c r="B3201" s="22">
        <f>SUBTOTAL(3,$C$5:C3201)</f>
        <v>1074</v>
      </c>
    </row>
    <row r="3202" ht="15" spans="2:2">
      <c r="B3202" s="22">
        <f>SUBTOTAL(3,$C$5:C3202)</f>
        <v>1074</v>
      </c>
    </row>
    <row r="3203" ht="15" spans="2:2">
      <c r="B3203" s="22">
        <f>SUBTOTAL(3,$C$5:C3203)</f>
        <v>1074</v>
      </c>
    </row>
    <row r="3204" ht="15" spans="2:2">
      <c r="B3204" s="22">
        <f>SUBTOTAL(3,$C$5:C3204)</f>
        <v>1074</v>
      </c>
    </row>
    <row r="3205" ht="15" spans="2:2">
      <c r="B3205" s="22">
        <f>SUBTOTAL(3,$C$5:C3205)</f>
        <v>1074</v>
      </c>
    </row>
    <row r="3206" ht="15" spans="2:2">
      <c r="B3206" s="22">
        <f>SUBTOTAL(3,$C$5:C3206)</f>
        <v>1074</v>
      </c>
    </row>
    <row r="3207" ht="15" spans="2:2">
      <c r="B3207" s="22">
        <f>SUBTOTAL(3,$C$5:C3207)</f>
        <v>1074</v>
      </c>
    </row>
    <row r="3208" ht="15" spans="2:2">
      <c r="B3208" s="22">
        <f>SUBTOTAL(3,$C$5:C3208)</f>
        <v>1074</v>
      </c>
    </row>
    <row r="3209" ht="15" spans="2:2">
      <c r="B3209" s="22">
        <f>SUBTOTAL(3,$C$5:C3209)</f>
        <v>1074</v>
      </c>
    </row>
    <row r="3210" ht="15" spans="2:2">
      <c r="B3210" s="22">
        <f>SUBTOTAL(3,$C$5:C3210)</f>
        <v>1074</v>
      </c>
    </row>
    <row r="3211" ht="15" spans="2:2">
      <c r="B3211" s="22">
        <f>SUBTOTAL(3,$C$5:C3211)</f>
        <v>1074</v>
      </c>
    </row>
    <row r="3212" ht="15" spans="2:2">
      <c r="B3212" s="22">
        <f>SUBTOTAL(3,$C$5:C3212)</f>
        <v>1074</v>
      </c>
    </row>
    <row r="3213" ht="15" spans="2:2">
      <c r="B3213" s="22">
        <f>SUBTOTAL(3,$C$5:C3213)</f>
        <v>1074</v>
      </c>
    </row>
    <row r="3214" ht="15" spans="2:2">
      <c r="B3214" s="22">
        <f>SUBTOTAL(3,$C$5:C3214)</f>
        <v>1074</v>
      </c>
    </row>
    <row r="3215" ht="15" spans="2:2">
      <c r="B3215" s="22">
        <f>SUBTOTAL(3,$C$5:C3215)</f>
        <v>1074</v>
      </c>
    </row>
    <row r="3216" ht="15" spans="2:2">
      <c r="B3216" s="22">
        <f>SUBTOTAL(3,$C$5:C3216)</f>
        <v>1074</v>
      </c>
    </row>
    <row r="3217" ht="15" spans="2:2">
      <c r="B3217" s="22">
        <f>SUBTOTAL(3,$C$5:C3217)</f>
        <v>1074</v>
      </c>
    </row>
    <row r="3218" ht="15" spans="2:2">
      <c r="B3218" s="22">
        <f>SUBTOTAL(3,$C$5:C3218)</f>
        <v>1074</v>
      </c>
    </row>
    <row r="3219" ht="15" spans="2:2">
      <c r="B3219" s="22">
        <f>SUBTOTAL(3,$C$5:C3219)</f>
        <v>1074</v>
      </c>
    </row>
    <row r="3220" ht="15" spans="2:2">
      <c r="B3220" s="22">
        <f>SUBTOTAL(3,$C$5:C3220)</f>
        <v>1074</v>
      </c>
    </row>
    <row r="3221" ht="15" spans="2:2">
      <c r="B3221" s="22">
        <f>SUBTOTAL(3,$C$5:C3221)</f>
        <v>1074</v>
      </c>
    </row>
    <row r="3222" ht="15" spans="2:2">
      <c r="B3222" s="22">
        <f>SUBTOTAL(3,$C$5:C3222)</f>
        <v>1074</v>
      </c>
    </row>
    <row r="3223" ht="15" spans="2:2">
      <c r="B3223" s="22">
        <f>SUBTOTAL(3,$C$5:C3223)</f>
        <v>1074</v>
      </c>
    </row>
    <row r="3224" ht="15" spans="2:2">
      <c r="B3224" s="22">
        <f>SUBTOTAL(3,$C$5:C3224)</f>
        <v>1074</v>
      </c>
    </row>
    <row r="3225" ht="15" spans="2:2">
      <c r="B3225" s="22">
        <f>SUBTOTAL(3,$C$5:C3225)</f>
        <v>1074</v>
      </c>
    </row>
    <row r="3226" ht="15" spans="2:2">
      <c r="B3226" s="22">
        <f>SUBTOTAL(3,$C$5:C3226)</f>
        <v>1074</v>
      </c>
    </row>
    <row r="3227" ht="15" spans="2:2">
      <c r="B3227" s="22">
        <f>SUBTOTAL(3,$C$5:C3227)</f>
        <v>1074</v>
      </c>
    </row>
    <row r="3228" ht="15" spans="2:2">
      <c r="B3228" s="22">
        <f>SUBTOTAL(3,$C$5:C3228)</f>
        <v>1074</v>
      </c>
    </row>
    <row r="3229" ht="15" spans="2:2">
      <c r="B3229" s="22">
        <f>SUBTOTAL(3,$C$5:C3229)</f>
        <v>1074</v>
      </c>
    </row>
    <row r="3230" ht="15" spans="2:2">
      <c r="B3230" s="22">
        <f>SUBTOTAL(3,$C$5:C3230)</f>
        <v>1074</v>
      </c>
    </row>
    <row r="3231" ht="15" spans="2:2">
      <c r="B3231" s="22">
        <f>SUBTOTAL(3,$C$5:C3231)</f>
        <v>1074</v>
      </c>
    </row>
    <row r="3232" ht="15" spans="2:2">
      <c r="B3232" s="22">
        <f>SUBTOTAL(3,$C$5:C3232)</f>
        <v>1074</v>
      </c>
    </row>
    <row r="3233" ht="15" spans="2:2">
      <c r="B3233" s="22">
        <f>SUBTOTAL(3,$C$5:C3233)</f>
        <v>1074</v>
      </c>
    </row>
    <row r="3234" ht="15" spans="2:2">
      <c r="B3234" s="22">
        <f>SUBTOTAL(3,$C$5:C3234)</f>
        <v>1074</v>
      </c>
    </row>
    <row r="3235" ht="15" spans="2:2">
      <c r="B3235" s="22">
        <f>SUBTOTAL(3,$C$5:C3235)</f>
        <v>1074</v>
      </c>
    </row>
    <row r="3236" ht="15" spans="2:2">
      <c r="B3236" s="22">
        <f>SUBTOTAL(3,$C$5:C3236)</f>
        <v>1074</v>
      </c>
    </row>
    <row r="3237" ht="15" spans="2:2">
      <c r="B3237" s="22">
        <f>SUBTOTAL(3,$C$5:C3237)</f>
        <v>1074</v>
      </c>
    </row>
    <row r="3238" ht="15" spans="2:2">
      <c r="B3238" s="22">
        <f>SUBTOTAL(3,$C$5:C3238)</f>
        <v>1074</v>
      </c>
    </row>
    <row r="3239" ht="15" spans="2:2">
      <c r="B3239" s="22">
        <f>SUBTOTAL(3,$C$5:C3239)</f>
        <v>1074</v>
      </c>
    </row>
    <row r="3240" ht="15" spans="2:2">
      <c r="B3240" s="22">
        <f>SUBTOTAL(3,$C$5:C3240)</f>
        <v>1074</v>
      </c>
    </row>
    <row r="3241" ht="15" spans="2:2">
      <c r="B3241" s="22">
        <f>SUBTOTAL(3,$C$5:C3241)</f>
        <v>1074</v>
      </c>
    </row>
    <row r="3242" ht="15" spans="2:2">
      <c r="B3242" s="22">
        <f>SUBTOTAL(3,$C$5:C3242)</f>
        <v>1074</v>
      </c>
    </row>
    <row r="3243" ht="15" spans="2:2">
      <c r="B3243" s="22">
        <f>SUBTOTAL(3,$C$5:C3243)</f>
        <v>1074</v>
      </c>
    </row>
    <row r="3244" ht="15" spans="2:2">
      <c r="B3244" s="22">
        <f>SUBTOTAL(3,$C$5:C3244)</f>
        <v>1074</v>
      </c>
    </row>
    <row r="3245" ht="15" spans="2:2">
      <c r="B3245" s="22">
        <f>SUBTOTAL(3,$C$5:C3245)</f>
        <v>1074</v>
      </c>
    </row>
    <row r="3246" ht="15" spans="2:2">
      <c r="B3246" s="22">
        <f>SUBTOTAL(3,$C$5:C3246)</f>
        <v>1074</v>
      </c>
    </row>
    <row r="3247" ht="15" spans="2:2">
      <c r="B3247" s="22">
        <f>SUBTOTAL(3,$C$5:C3247)</f>
        <v>1074</v>
      </c>
    </row>
    <row r="3248" ht="15" spans="2:2">
      <c r="B3248" s="22">
        <f>SUBTOTAL(3,$C$5:C3248)</f>
        <v>1074</v>
      </c>
    </row>
    <row r="3249" ht="15" spans="2:2">
      <c r="B3249" s="22">
        <f>SUBTOTAL(3,$C$5:C3249)</f>
        <v>1074</v>
      </c>
    </row>
    <row r="3250" ht="15" spans="2:2">
      <c r="B3250" s="22">
        <f>SUBTOTAL(3,$C$5:C3250)</f>
        <v>1074</v>
      </c>
    </row>
    <row r="3251" ht="15" spans="2:2">
      <c r="B3251" s="22">
        <f>SUBTOTAL(3,$C$5:C3251)</f>
        <v>1074</v>
      </c>
    </row>
    <row r="3252" ht="15" spans="2:2">
      <c r="B3252" s="22">
        <f>SUBTOTAL(3,$C$5:C3252)</f>
        <v>1074</v>
      </c>
    </row>
    <row r="3253" ht="15" spans="2:2">
      <c r="B3253" s="22">
        <f>SUBTOTAL(3,$C$5:C3253)</f>
        <v>1074</v>
      </c>
    </row>
    <row r="3254" ht="15" spans="2:2">
      <c r="B3254" s="22">
        <f>SUBTOTAL(3,$C$5:C3254)</f>
        <v>1074</v>
      </c>
    </row>
    <row r="3255" ht="15" spans="2:2">
      <c r="B3255" s="22">
        <f>SUBTOTAL(3,$C$5:C3255)</f>
        <v>1074</v>
      </c>
    </row>
    <row r="3256" ht="15" spans="2:2">
      <c r="B3256" s="22">
        <f>SUBTOTAL(3,$C$5:C3256)</f>
        <v>1074</v>
      </c>
    </row>
    <row r="3257" ht="15" spans="2:2">
      <c r="B3257" s="22">
        <f>SUBTOTAL(3,$C$5:C3257)</f>
        <v>1074</v>
      </c>
    </row>
    <row r="3258" ht="15" spans="2:2">
      <c r="B3258" s="22">
        <f>SUBTOTAL(3,$C$5:C3258)</f>
        <v>1074</v>
      </c>
    </row>
    <row r="3259" ht="15" spans="2:2">
      <c r="B3259" s="22">
        <f>SUBTOTAL(3,$C$5:C3259)</f>
        <v>1074</v>
      </c>
    </row>
    <row r="3260" ht="15" spans="2:2">
      <c r="B3260" s="22">
        <f>SUBTOTAL(3,$C$5:C3260)</f>
        <v>1074</v>
      </c>
    </row>
    <row r="3261" ht="15" spans="2:2">
      <c r="B3261" s="22">
        <f>SUBTOTAL(3,$C$5:C3261)</f>
        <v>1074</v>
      </c>
    </row>
    <row r="3262" ht="15" spans="2:2">
      <c r="B3262" s="22">
        <f>SUBTOTAL(3,$C$5:C3262)</f>
        <v>1074</v>
      </c>
    </row>
    <row r="3263" ht="15" spans="2:2">
      <c r="B3263" s="22">
        <f>SUBTOTAL(3,$C$5:C3263)</f>
        <v>1074</v>
      </c>
    </row>
    <row r="3264" ht="15" spans="2:2">
      <c r="B3264" s="22">
        <f>SUBTOTAL(3,$C$5:C3264)</f>
        <v>1074</v>
      </c>
    </row>
    <row r="3265" ht="15" spans="2:2">
      <c r="B3265" s="22">
        <f>SUBTOTAL(3,$C$5:C3265)</f>
        <v>1074</v>
      </c>
    </row>
    <row r="3266" ht="15" spans="2:2">
      <c r="B3266" s="22">
        <f>SUBTOTAL(3,$C$5:C3266)</f>
        <v>1074</v>
      </c>
    </row>
    <row r="3267" ht="15" spans="2:2">
      <c r="B3267" s="22">
        <f>SUBTOTAL(3,$C$5:C3267)</f>
        <v>1074</v>
      </c>
    </row>
    <row r="3268" ht="15" spans="2:2">
      <c r="B3268" s="22">
        <f>SUBTOTAL(3,$C$5:C3268)</f>
        <v>1074</v>
      </c>
    </row>
    <row r="3269" ht="15" spans="2:2">
      <c r="B3269" s="22">
        <f>SUBTOTAL(3,$C$5:C3269)</f>
        <v>1074</v>
      </c>
    </row>
    <row r="3270" ht="15" spans="2:2">
      <c r="B3270" s="22">
        <f>SUBTOTAL(3,$C$5:C3270)</f>
        <v>1074</v>
      </c>
    </row>
    <row r="3271" ht="15" spans="2:2">
      <c r="B3271" s="22">
        <f>SUBTOTAL(3,$C$5:C3271)</f>
        <v>1074</v>
      </c>
    </row>
    <row r="3272" ht="15" spans="2:2">
      <c r="B3272" s="22">
        <f>SUBTOTAL(3,$C$5:C3272)</f>
        <v>1074</v>
      </c>
    </row>
    <row r="3273" ht="15" spans="2:2">
      <c r="B3273" s="22">
        <f>SUBTOTAL(3,$C$5:C3273)</f>
        <v>1074</v>
      </c>
    </row>
    <row r="3274" ht="15" spans="2:2">
      <c r="B3274" s="22">
        <f>SUBTOTAL(3,$C$5:C3274)</f>
        <v>1074</v>
      </c>
    </row>
    <row r="3275" ht="15" spans="2:2">
      <c r="B3275" s="22">
        <f>SUBTOTAL(3,$C$5:C3275)</f>
        <v>1074</v>
      </c>
    </row>
    <row r="3276" ht="15" spans="2:2">
      <c r="B3276" s="22">
        <f>SUBTOTAL(3,$C$5:C3276)</f>
        <v>1074</v>
      </c>
    </row>
    <row r="3277" ht="15" spans="2:2">
      <c r="B3277" s="22">
        <f>SUBTOTAL(3,$C$5:C3277)</f>
        <v>1074</v>
      </c>
    </row>
    <row r="3278" ht="15" spans="2:2">
      <c r="B3278" s="22">
        <f>SUBTOTAL(3,$C$5:C3278)</f>
        <v>1074</v>
      </c>
    </row>
    <row r="3279" ht="15" spans="2:2">
      <c r="B3279" s="22">
        <f>SUBTOTAL(3,$C$5:C3279)</f>
        <v>1074</v>
      </c>
    </row>
    <row r="3280" ht="15" spans="2:2">
      <c r="B3280" s="22">
        <f>SUBTOTAL(3,$C$5:C3280)</f>
        <v>1074</v>
      </c>
    </row>
    <row r="3281" ht="15" spans="2:2">
      <c r="B3281" s="22">
        <f>SUBTOTAL(3,$C$5:C3281)</f>
        <v>1074</v>
      </c>
    </row>
    <row r="3282" ht="15" spans="2:2">
      <c r="B3282" s="22">
        <f>SUBTOTAL(3,$C$5:C3282)</f>
        <v>1074</v>
      </c>
    </row>
    <row r="3283" ht="15" spans="2:2">
      <c r="B3283" s="22">
        <f>SUBTOTAL(3,$C$5:C3283)</f>
        <v>1074</v>
      </c>
    </row>
    <row r="3284" ht="15" spans="2:2">
      <c r="B3284" s="22">
        <f>SUBTOTAL(3,$C$5:C3284)</f>
        <v>1074</v>
      </c>
    </row>
    <row r="3285" ht="15" spans="2:2">
      <c r="B3285" s="22">
        <f>SUBTOTAL(3,$C$5:C3285)</f>
        <v>1074</v>
      </c>
    </row>
    <row r="3286" ht="15" spans="2:2">
      <c r="B3286" s="22">
        <f>SUBTOTAL(3,$C$5:C3286)</f>
        <v>1074</v>
      </c>
    </row>
    <row r="3287" ht="15" spans="2:2">
      <c r="B3287" s="22">
        <f>SUBTOTAL(3,$C$5:C3287)</f>
        <v>1074</v>
      </c>
    </row>
    <row r="3288" ht="15" spans="2:2">
      <c r="B3288" s="22">
        <f>SUBTOTAL(3,$C$5:C3288)</f>
        <v>1074</v>
      </c>
    </row>
    <row r="3289" ht="15" spans="2:2">
      <c r="B3289" s="22">
        <f>SUBTOTAL(3,$C$5:C3289)</f>
        <v>1074</v>
      </c>
    </row>
    <row r="3290" ht="15" spans="2:2">
      <c r="B3290" s="22">
        <f>SUBTOTAL(3,$C$5:C3290)</f>
        <v>1074</v>
      </c>
    </row>
    <row r="3291" ht="15" spans="2:2">
      <c r="B3291" s="22">
        <f>SUBTOTAL(3,$C$5:C3291)</f>
        <v>1074</v>
      </c>
    </row>
    <row r="3292" ht="15" spans="2:2">
      <c r="B3292" s="22">
        <f>SUBTOTAL(3,$C$5:C3292)</f>
        <v>1074</v>
      </c>
    </row>
    <row r="3293" ht="15" spans="2:2">
      <c r="B3293" s="22">
        <f>SUBTOTAL(3,$C$5:C3293)</f>
        <v>1074</v>
      </c>
    </row>
    <row r="3294" ht="15" spans="2:2">
      <c r="B3294" s="22">
        <f>SUBTOTAL(3,$C$5:C3294)</f>
        <v>1074</v>
      </c>
    </row>
    <row r="3295" ht="15" spans="2:2">
      <c r="B3295" s="22">
        <f>SUBTOTAL(3,$C$5:C3295)</f>
        <v>1074</v>
      </c>
    </row>
    <row r="3296" ht="15" spans="2:2">
      <c r="B3296" s="22">
        <f>SUBTOTAL(3,$C$5:C3296)</f>
        <v>1074</v>
      </c>
    </row>
    <row r="3297" ht="15" spans="2:2">
      <c r="B3297" s="22">
        <f>SUBTOTAL(3,$C$5:C3297)</f>
        <v>1074</v>
      </c>
    </row>
    <row r="3298" ht="15" spans="2:2">
      <c r="B3298" s="22">
        <f>SUBTOTAL(3,$C$5:C3298)</f>
        <v>1074</v>
      </c>
    </row>
    <row r="3299" ht="15" spans="2:2">
      <c r="B3299" s="22">
        <f>SUBTOTAL(3,$C$5:C3299)</f>
        <v>1074</v>
      </c>
    </row>
    <row r="3300" ht="15" spans="2:2">
      <c r="B3300" s="22">
        <f>SUBTOTAL(3,$C$5:C3300)</f>
        <v>1074</v>
      </c>
    </row>
    <row r="3301" ht="15" spans="2:2">
      <c r="B3301" s="22">
        <f>SUBTOTAL(3,$C$5:C3301)</f>
        <v>1074</v>
      </c>
    </row>
    <row r="3302" ht="15" spans="2:2">
      <c r="B3302" s="22">
        <f>SUBTOTAL(3,$C$5:C3302)</f>
        <v>1074</v>
      </c>
    </row>
    <row r="3303" ht="15" spans="2:2">
      <c r="B3303" s="22">
        <f>SUBTOTAL(3,$C$5:C3303)</f>
        <v>1074</v>
      </c>
    </row>
    <row r="3304" ht="15" spans="2:2">
      <c r="B3304" s="22">
        <f>SUBTOTAL(3,$C$5:C3304)</f>
        <v>1074</v>
      </c>
    </row>
    <row r="3305" ht="15" spans="2:2">
      <c r="B3305" s="22">
        <f>SUBTOTAL(3,$C$5:C3305)</f>
        <v>1074</v>
      </c>
    </row>
    <row r="3306" ht="15" spans="2:2">
      <c r="B3306" s="22">
        <f>SUBTOTAL(3,$C$5:C3306)</f>
        <v>1074</v>
      </c>
    </row>
    <row r="3307" ht="15" spans="2:2">
      <c r="B3307" s="22">
        <f>SUBTOTAL(3,$C$5:C3307)</f>
        <v>1074</v>
      </c>
    </row>
    <row r="3308" ht="15" spans="2:2">
      <c r="B3308" s="22">
        <f>SUBTOTAL(3,$C$5:C3308)</f>
        <v>1074</v>
      </c>
    </row>
    <row r="3309" ht="15" spans="2:2">
      <c r="B3309" s="22">
        <f>SUBTOTAL(3,$C$5:C3309)</f>
        <v>1074</v>
      </c>
    </row>
    <row r="3310" ht="15" spans="2:2">
      <c r="B3310" s="22">
        <f>SUBTOTAL(3,$C$5:C3310)</f>
        <v>1074</v>
      </c>
    </row>
    <row r="3311" ht="15" spans="2:2">
      <c r="B3311" s="22">
        <f>SUBTOTAL(3,$C$5:C3311)</f>
        <v>1074</v>
      </c>
    </row>
    <row r="3312" ht="15" spans="2:2">
      <c r="B3312" s="22">
        <f>SUBTOTAL(3,$C$5:C3312)</f>
        <v>1074</v>
      </c>
    </row>
    <row r="3313" ht="15" spans="2:2">
      <c r="B3313" s="22">
        <f>SUBTOTAL(3,$C$5:C3313)</f>
        <v>1074</v>
      </c>
    </row>
    <row r="3314" ht="15" spans="2:2">
      <c r="B3314" s="22">
        <f>SUBTOTAL(3,$C$5:C3314)</f>
        <v>1074</v>
      </c>
    </row>
    <row r="3315" ht="15" spans="2:2">
      <c r="B3315" s="22">
        <f>SUBTOTAL(3,$C$5:C3315)</f>
        <v>1074</v>
      </c>
    </row>
    <row r="3316" ht="15" spans="2:2">
      <c r="B3316" s="22">
        <f>SUBTOTAL(3,$C$5:C3316)</f>
        <v>1074</v>
      </c>
    </row>
    <row r="3317" ht="15" spans="2:2">
      <c r="B3317" s="22">
        <f>SUBTOTAL(3,$C$5:C3317)</f>
        <v>1074</v>
      </c>
    </row>
    <row r="3318" ht="15" spans="2:2">
      <c r="B3318" s="22">
        <f>SUBTOTAL(3,$C$5:C3318)</f>
        <v>1074</v>
      </c>
    </row>
    <row r="3319" ht="15" spans="2:2">
      <c r="B3319" s="22">
        <f>SUBTOTAL(3,$C$5:C3319)</f>
        <v>1074</v>
      </c>
    </row>
    <row r="3320" ht="15" spans="2:2">
      <c r="B3320" s="22">
        <f>SUBTOTAL(3,$C$5:C3320)</f>
        <v>1074</v>
      </c>
    </row>
    <row r="3321" ht="15" spans="2:2">
      <c r="B3321" s="22">
        <f>SUBTOTAL(3,$C$5:C3321)</f>
        <v>1074</v>
      </c>
    </row>
    <row r="3322" ht="15" spans="2:2">
      <c r="B3322" s="22">
        <f>SUBTOTAL(3,$C$5:C3322)</f>
        <v>1074</v>
      </c>
    </row>
    <row r="3323" ht="15" spans="2:2">
      <c r="B3323" s="22">
        <f>SUBTOTAL(3,$C$5:C3323)</f>
        <v>1074</v>
      </c>
    </row>
    <row r="3324" ht="15" spans="2:2">
      <c r="B3324" s="22">
        <f>SUBTOTAL(3,$C$5:C3324)</f>
        <v>1074</v>
      </c>
    </row>
    <row r="3325" ht="15" spans="2:2">
      <c r="B3325" s="22">
        <f>SUBTOTAL(3,$C$5:C3325)</f>
        <v>1074</v>
      </c>
    </row>
    <row r="3326" ht="15" spans="2:2">
      <c r="B3326" s="22">
        <f>SUBTOTAL(3,$C$5:C3326)</f>
        <v>1074</v>
      </c>
    </row>
    <row r="3327" ht="15" spans="2:2">
      <c r="B3327" s="22">
        <f>SUBTOTAL(3,$C$5:C3327)</f>
        <v>1074</v>
      </c>
    </row>
    <row r="3328" ht="15" spans="2:2">
      <c r="B3328" s="22">
        <f>SUBTOTAL(3,$C$5:C3328)</f>
        <v>1074</v>
      </c>
    </row>
    <row r="3329" ht="15" spans="2:2">
      <c r="B3329" s="22">
        <f>SUBTOTAL(3,$C$5:C3329)</f>
        <v>1074</v>
      </c>
    </row>
    <row r="3330" ht="15" spans="2:2">
      <c r="B3330" s="22">
        <f>SUBTOTAL(3,$C$5:C3330)</f>
        <v>1074</v>
      </c>
    </row>
    <row r="3331" ht="15" spans="2:2">
      <c r="B3331" s="22">
        <f>SUBTOTAL(3,$C$5:C3331)</f>
        <v>1074</v>
      </c>
    </row>
    <row r="3332" ht="15" spans="2:2">
      <c r="B3332" s="22">
        <f>SUBTOTAL(3,$C$5:C3332)</f>
        <v>1074</v>
      </c>
    </row>
    <row r="3333" ht="15" spans="2:2">
      <c r="B3333" s="22">
        <f>SUBTOTAL(3,$C$5:C3333)</f>
        <v>1074</v>
      </c>
    </row>
    <row r="3334" ht="15" spans="2:2">
      <c r="B3334" s="22">
        <f>SUBTOTAL(3,$C$5:C3334)</f>
        <v>1074</v>
      </c>
    </row>
    <row r="3335" ht="15" spans="2:2">
      <c r="B3335" s="22">
        <f>SUBTOTAL(3,$C$5:C3335)</f>
        <v>1074</v>
      </c>
    </row>
    <row r="3336" ht="15" spans="2:2">
      <c r="B3336" s="22">
        <f>SUBTOTAL(3,$C$5:C3336)</f>
        <v>1074</v>
      </c>
    </row>
    <row r="3337" ht="15" spans="2:2">
      <c r="B3337" s="22">
        <f>SUBTOTAL(3,$C$5:C3337)</f>
        <v>1074</v>
      </c>
    </row>
    <row r="3338" ht="15" spans="2:2">
      <c r="B3338" s="22">
        <f>SUBTOTAL(3,$C$5:C3338)</f>
        <v>1074</v>
      </c>
    </row>
    <row r="3339" ht="15" spans="2:2">
      <c r="B3339" s="22">
        <f>SUBTOTAL(3,$C$5:C3339)</f>
        <v>1074</v>
      </c>
    </row>
    <row r="3340" ht="15" spans="2:2">
      <c r="B3340" s="22">
        <f>SUBTOTAL(3,$C$5:C3340)</f>
        <v>1074</v>
      </c>
    </row>
    <row r="3341" ht="15" spans="2:2">
      <c r="B3341" s="22">
        <f>SUBTOTAL(3,$C$5:C3341)</f>
        <v>1074</v>
      </c>
    </row>
    <row r="3342" ht="15" spans="2:2">
      <c r="B3342" s="22">
        <f>SUBTOTAL(3,$C$5:C3342)</f>
        <v>1074</v>
      </c>
    </row>
    <row r="3343" ht="15" spans="2:2">
      <c r="B3343" s="22">
        <f>SUBTOTAL(3,$C$5:C3343)</f>
        <v>1074</v>
      </c>
    </row>
    <row r="3344" ht="15" spans="2:2">
      <c r="B3344" s="22">
        <f>SUBTOTAL(3,$C$5:C3344)</f>
        <v>1074</v>
      </c>
    </row>
    <row r="3345" ht="15" spans="2:2">
      <c r="B3345" s="22">
        <f>SUBTOTAL(3,$C$5:C3345)</f>
        <v>1074</v>
      </c>
    </row>
    <row r="3346" ht="15" spans="2:2">
      <c r="B3346" s="22">
        <f>SUBTOTAL(3,$C$5:C3346)</f>
        <v>1074</v>
      </c>
    </row>
    <row r="3347" ht="15" spans="2:2">
      <c r="B3347" s="22">
        <f>SUBTOTAL(3,$C$5:C3347)</f>
        <v>1074</v>
      </c>
    </row>
    <row r="3348" ht="15" spans="2:2">
      <c r="B3348" s="22">
        <f>SUBTOTAL(3,$C$5:C3348)</f>
        <v>1074</v>
      </c>
    </row>
    <row r="3349" ht="15" spans="2:2">
      <c r="B3349" s="22">
        <f>SUBTOTAL(3,$C$5:C3349)</f>
        <v>1074</v>
      </c>
    </row>
    <row r="3350" ht="15" spans="2:2">
      <c r="B3350" s="22">
        <f>SUBTOTAL(3,$C$5:C3350)</f>
        <v>1074</v>
      </c>
    </row>
    <row r="3351" ht="15" spans="2:2">
      <c r="B3351" s="22">
        <f>SUBTOTAL(3,$C$5:C3351)</f>
        <v>1074</v>
      </c>
    </row>
    <row r="3352" ht="15" spans="2:2">
      <c r="B3352" s="22">
        <f>SUBTOTAL(3,$C$5:C3352)</f>
        <v>1074</v>
      </c>
    </row>
    <row r="3353" ht="15" spans="2:2">
      <c r="B3353" s="22">
        <f>SUBTOTAL(3,$C$5:C3353)</f>
        <v>1074</v>
      </c>
    </row>
    <row r="3354" ht="15" spans="2:2">
      <c r="B3354" s="22">
        <f>SUBTOTAL(3,$C$5:C3354)</f>
        <v>1074</v>
      </c>
    </row>
    <row r="3355" ht="15" spans="2:2">
      <c r="B3355" s="22">
        <f>SUBTOTAL(3,$C$5:C3355)</f>
        <v>1074</v>
      </c>
    </row>
    <row r="3356" ht="15" spans="2:2">
      <c r="B3356" s="22">
        <f>SUBTOTAL(3,$C$5:C3356)</f>
        <v>1074</v>
      </c>
    </row>
    <row r="3357" ht="15" spans="2:2">
      <c r="B3357" s="22">
        <f>SUBTOTAL(3,$C$5:C3357)</f>
        <v>1074</v>
      </c>
    </row>
    <row r="3358" ht="15" spans="2:2">
      <c r="B3358" s="22">
        <f>SUBTOTAL(3,$C$5:C3358)</f>
        <v>1074</v>
      </c>
    </row>
    <row r="3359" ht="15" spans="2:2">
      <c r="B3359" s="22">
        <f>SUBTOTAL(3,$C$5:C3359)</f>
        <v>1074</v>
      </c>
    </row>
    <row r="3360" ht="15" spans="2:2">
      <c r="B3360" s="22">
        <f>SUBTOTAL(3,$C$5:C3360)</f>
        <v>1074</v>
      </c>
    </row>
    <row r="3361" ht="15" spans="2:2">
      <c r="B3361" s="22">
        <f>SUBTOTAL(3,$C$5:C3361)</f>
        <v>1074</v>
      </c>
    </row>
    <row r="3362" ht="15" spans="2:2">
      <c r="B3362" s="22">
        <f>SUBTOTAL(3,$C$5:C3362)</f>
        <v>1074</v>
      </c>
    </row>
    <row r="3363" ht="15" spans="2:2">
      <c r="B3363" s="22">
        <f>SUBTOTAL(3,$C$5:C3363)</f>
        <v>1074</v>
      </c>
    </row>
    <row r="3364" ht="15" spans="2:2">
      <c r="B3364" s="22">
        <f>SUBTOTAL(3,$C$5:C3364)</f>
        <v>1074</v>
      </c>
    </row>
    <row r="3365" ht="15" spans="2:2">
      <c r="B3365" s="22">
        <f>SUBTOTAL(3,$C$5:C3365)</f>
        <v>1074</v>
      </c>
    </row>
    <row r="3366" ht="15" spans="2:2">
      <c r="B3366" s="22">
        <f>SUBTOTAL(3,$C$5:C3366)</f>
        <v>1074</v>
      </c>
    </row>
    <row r="3367" ht="15" spans="2:2">
      <c r="B3367" s="22">
        <f>SUBTOTAL(3,$C$5:C3367)</f>
        <v>1074</v>
      </c>
    </row>
    <row r="3368" ht="15" spans="2:2">
      <c r="B3368" s="22">
        <f>SUBTOTAL(3,$C$5:C3368)</f>
        <v>1074</v>
      </c>
    </row>
    <row r="3369" ht="15" spans="2:2">
      <c r="B3369" s="22">
        <f>SUBTOTAL(3,$C$5:C3369)</f>
        <v>1074</v>
      </c>
    </row>
    <row r="3370" ht="15" spans="2:2">
      <c r="B3370" s="22">
        <f>SUBTOTAL(3,$C$5:C3370)</f>
        <v>1074</v>
      </c>
    </row>
    <row r="3371" ht="15" spans="2:2">
      <c r="B3371" s="22">
        <f>SUBTOTAL(3,$C$5:C3371)</f>
        <v>1074</v>
      </c>
    </row>
    <row r="3372" ht="15" spans="2:2">
      <c r="B3372" s="22">
        <f>SUBTOTAL(3,$C$5:C3372)</f>
        <v>1074</v>
      </c>
    </row>
    <row r="3373" ht="15" spans="2:2">
      <c r="B3373" s="22">
        <f>SUBTOTAL(3,$C$5:C3373)</f>
        <v>1074</v>
      </c>
    </row>
    <row r="3374" ht="15" spans="2:2">
      <c r="B3374" s="22">
        <f>SUBTOTAL(3,$C$5:C3374)</f>
        <v>1074</v>
      </c>
    </row>
    <row r="3375" ht="15" spans="2:2">
      <c r="B3375" s="22">
        <f>SUBTOTAL(3,$C$5:C3375)</f>
        <v>1074</v>
      </c>
    </row>
    <row r="3376" ht="15" spans="2:2">
      <c r="B3376" s="22">
        <f>SUBTOTAL(3,$C$5:C3376)</f>
        <v>1074</v>
      </c>
    </row>
    <row r="3377" ht="15" spans="2:2">
      <c r="B3377" s="22">
        <f>SUBTOTAL(3,$C$5:C3377)</f>
        <v>1074</v>
      </c>
    </row>
    <row r="3378" ht="15" spans="2:2">
      <c r="B3378" s="22">
        <f>SUBTOTAL(3,$C$5:C3378)</f>
        <v>1074</v>
      </c>
    </row>
    <row r="3379" ht="15" spans="2:2">
      <c r="B3379" s="22">
        <f>SUBTOTAL(3,$C$5:C3379)</f>
        <v>1074</v>
      </c>
    </row>
    <row r="3380" ht="15" spans="2:2">
      <c r="B3380" s="22">
        <f>SUBTOTAL(3,$C$5:C3380)</f>
        <v>1074</v>
      </c>
    </row>
    <row r="3381" ht="15" spans="2:2">
      <c r="B3381" s="22">
        <f>SUBTOTAL(3,$C$5:C3381)</f>
        <v>1074</v>
      </c>
    </row>
    <row r="3382" ht="15" spans="2:2">
      <c r="B3382" s="22">
        <f>SUBTOTAL(3,$C$5:C3382)</f>
        <v>1074</v>
      </c>
    </row>
    <row r="3383" ht="15" spans="2:2">
      <c r="B3383" s="22">
        <f>SUBTOTAL(3,$C$5:C3383)</f>
        <v>1074</v>
      </c>
    </row>
    <row r="3384" ht="15" spans="2:2">
      <c r="B3384" s="22">
        <f>SUBTOTAL(3,$C$5:C3384)</f>
        <v>1074</v>
      </c>
    </row>
    <row r="3385" ht="15" spans="2:2">
      <c r="B3385" s="22">
        <f>SUBTOTAL(3,$C$5:C3385)</f>
        <v>1074</v>
      </c>
    </row>
    <row r="3386" ht="15" spans="2:2">
      <c r="B3386" s="22">
        <f>SUBTOTAL(3,$C$5:C3386)</f>
        <v>1074</v>
      </c>
    </row>
    <row r="3387" ht="15" spans="2:2">
      <c r="B3387" s="22">
        <f>SUBTOTAL(3,$C$5:C3387)</f>
        <v>1074</v>
      </c>
    </row>
    <row r="3388" ht="15" spans="2:2">
      <c r="B3388" s="22">
        <f>SUBTOTAL(3,$C$5:C3388)</f>
        <v>1074</v>
      </c>
    </row>
    <row r="3389" ht="15" spans="2:2">
      <c r="B3389" s="22">
        <f>SUBTOTAL(3,$C$5:C3389)</f>
        <v>1074</v>
      </c>
    </row>
    <row r="3390" ht="15" spans="2:2">
      <c r="B3390" s="22">
        <f>SUBTOTAL(3,$C$5:C3390)</f>
        <v>1074</v>
      </c>
    </row>
    <row r="3391" ht="15" spans="2:2">
      <c r="B3391" s="22">
        <f>SUBTOTAL(3,$C$5:C3391)</f>
        <v>1074</v>
      </c>
    </row>
    <row r="3392" ht="15" spans="2:2">
      <c r="B3392" s="22">
        <f>SUBTOTAL(3,$C$5:C3392)</f>
        <v>1074</v>
      </c>
    </row>
    <row r="3393" ht="15" spans="2:2">
      <c r="B3393" s="22">
        <f>SUBTOTAL(3,$C$5:C3393)</f>
        <v>1074</v>
      </c>
    </row>
    <row r="3394" ht="15" spans="2:2">
      <c r="B3394" s="22">
        <f>SUBTOTAL(3,$C$5:C3394)</f>
        <v>1074</v>
      </c>
    </row>
    <row r="3395" ht="15" spans="2:2">
      <c r="B3395" s="22">
        <f>SUBTOTAL(3,$C$5:C3395)</f>
        <v>1074</v>
      </c>
    </row>
    <row r="3396" ht="15" spans="2:2">
      <c r="B3396" s="22">
        <f>SUBTOTAL(3,$C$5:C3396)</f>
        <v>1074</v>
      </c>
    </row>
    <row r="3397" ht="15" spans="2:2">
      <c r="B3397" s="22">
        <f>SUBTOTAL(3,$C$5:C3397)</f>
        <v>1074</v>
      </c>
    </row>
    <row r="3398" ht="15" spans="2:2">
      <c r="B3398" s="22">
        <f>SUBTOTAL(3,$C$5:C3398)</f>
        <v>1074</v>
      </c>
    </row>
    <row r="3399" ht="15" spans="2:2">
      <c r="B3399" s="22">
        <f>SUBTOTAL(3,$C$5:C3399)</f>
        <v>1074</v>
      </c>
    </row>
    <row r="3400" ht="15" spans="2:2">
      <c r="B3400" s="22">
        <f>SUBTOTAL(3,$C$5:C3400)</f>
        <v>1074</v>
      </c>
    </row>
    <row r="3401" ht="15" spans="2:2">
      <c r="B3401" s="22">
        <f>SUBTOTAL(3,$C$5:C3401)</f>
        <v>1074</v>
      </c>
    </row>
    <row r="3402" ht="15" spans="2:2">
      <c r="B3402" s="22">
        <f>SUBTOTAL(3,$C$5:C3402)</f>
        <v>1074</v>
      </c>
    </row>
    <row r="3403" ht="15" spans="2:2">
      <c r="B3403" s="22">
        <f>SUBTOTAL(3,$C$5:C3403)</f>
        <v>1074</v>
      </c>
    </row>
    <row r="3404" ht="15" spans="2:2">
      <c r="B3404" s="22">
        <f>SUBTOTAL(3,$C$5:C3404)</f>
        <v>1074</v>
      </c>
    </row>
    <row r="3405" ht="15" spans="2:2">
      <c r="B3405" s="22">
        <f>SUBTOTAL(3,$C$5:C3405)</f>
        <v>1074</v>
      </c>
    </row>
    <row r="3406" ht="15" spans="2:2">
      <c r="B3406" s="22">
        <f>SUBTOTAL(3,$C$5:C3406)</f>
        <v>1074</v>
      </c>
    </row>
    <row r="3407" ht="15" spans="2:2">
      <c r="B3407" s="22">
        <f>SUBTOTAL(3,$C$5:C3407)</f>
        <v>1074</v>
      </c>
    </row>
    <row r="3408" ht="15" spans="2:2">
      <c r="B3408" s="22">
        <f>SUBTOTAL(3,$C$5:C3408)</f>
        <v>1074</v>
      </c>
    </row>
    <row r="3409" ht="15" spans="2:2">
      <c r="B3409" s="22">
        <f>SUBTOTAL(3,$C$5:C3409)</f>
        <v>1074</v>
      </c>
    </row>
    <row r="3410" ht="15" spans="2:2">
      <c r="B3410" s="22">
        <f>SUBTOTAL(3,$C$5:C3410)</f>
        <v>1074</v>
      </c>
    </row>
    <row r="3411" ht="15" spans="2:2">
      <c r="B3411" s="22">
        <f>SUBTOTAL(3,$C$5:C3411)</f>
        <v>1074</v>
      </c>
    </row>
    <row r="3412" ht="15" spans="2:2">
      <c r="B3412" s="22">
        <f>SUBTOTAL(3,$C$5:C3412)</f>
        <v>1074</v>
      </c>
    </row>
    <row r="3413" ht="15" spans="2:2">
      <c r="B3413" s="22">
        <f>SUBTOTAL(3,$C$5:C3413)</f>
        <v>1074</v>
      </c>
    </row>
    <row r="3414" ht="15" spans="2:2">
      <c r="B3414" s="22">
        <f>SUBTOTAL(3,$C$5:C3414)</f>
        <v>1074</v>
      </c>
    </row>
    <row r="3415" ht="15" spans="2:2">
      <c r="B3415" s="22">
        <f>SUBTOTAL(3,$C$5:C3415)</f>
        <v>1074</v>
      </c>
    </row>
    <row r="3416" ht="15" spans="2:2">
      <c r="B3416" s="22">
        <f>SUBTOTAL(3,$C$5:C3416)</f>
        <v>1074</v>
      </c>
    </row>
    <row r="3417" ht="15" spans="2:2">
      <c r="B3417" s="22">
        <f>SUBTOTAL(3,$C$5:C3417)</f>
        <v>1074</v>
      </c>
    </row>
    <row r="3418" ht="15" spans="2:2">
      <c r="B3418" s="22">
        <f>SUBTOTAL(3,$C$5:C3418)</f>
        <v>1074</v>
      </c>
    </row>
    <row r="3419" ht="15" spans="2:2">
      <c r="B3419" s="22">
        <f>SUBTOTAL(3,$C$5:C3419)</f>
        <v>1074</v>
      </c>
    </row>
    <row r="3420" ht="15" spans="2:2">
      <c r="B3420" s="22">
        <f>SUBTOTAL(3,$C$5:C3420)</f>
        <v>1074</v>
      </c>
    </row>
    <row r="3421" ht="15" spans="2:2">
      <c r="B3421" s="22">
        <f>SUBTOTAL(3,$C$5:C3421)</f>
        <v>1074</v>
      </c>
    </row>
    <row r="3422" ht="15" spans="2:2">
      <c r="B3422" s="22">
        <f>SUBTOTAL(3,$C$5:C3422)</f>
        <v>1074</v>
      </c>
    </row>
    <row r="3423" ht="15" spans="2:2">
      <c r="B3423" s="22">
        <f>SUBTOTAL(3,$C$5:C3423)</f>
        <v>1074</v>
      </c>
    </row>
    <row r="3424" ht="15" spans="2:2">
      <c r="B3424" s="22">
        <f>SUBTOTAL(3,$C$5:C3424)</f>
        <v>1074</v>
      </c>
    </row>
    <row r="3425" ht="15" spans="2:2">
      <c r="B3425" s="22">
        <f>SUBTOTAL(3,$C$5:C3425)</f>
        <v>1074</v>
      </c>
    </row>
    <row r="3426" ht="15" spans="2:2">
      <c r="B3426" s="22">
        <f>SUBTOTAL(3,$C$5:C3426)</f>
        <v>1074</v>
      </c>
    </row>
    <row r="3427" ht="15" spans="2:2">
      <c r="B3427" s="22">
        <f>SUBTOTAL(3,$C$5:C3427)</f>
        <v>1074</v>
      </c>
    </row>
    <row r="3428" ht="15" spans="2:2">
      <c r="B3428" s="22">
        <f>SUBTOTAL(3,$C$5:C3428)</f>
        <v>1074</v>
      </c>
    </row>
    <row r="3429" ht="15" spans="2:2">
      <c r="B3429" s="22">
        <f>SUBTOTAL(3,$C$5:C3429)</f>
        <v>1074</v>
      </c>
    </row>
    <row r="3430" ht="15" spans="2:2">
      <c r="B3430" s="22">
        <f>SUBTOTAL(3,$C$5:C3430)</f>
        <v>1074</v>
      </c>
    </row>
    <row r="3431" ht="15" spans="2:2">
      <c r="B3431" s="22">
        <f>SUBTOTAL(3,$C$5:C3431)</f>
        <v>1074</v>
      </c>
    </row>
    <row r="3432" ht="15" spans="2:2">
      <c r="B3432" s="22">
        <f>SUBTOTAL(3,$C$5:C3432)</f>
        <v>1074</v>
      </c>
    </row>
    <row r="3433" ht="15" spans="2:2">
      <c r="B3433" s="22">
        <f>SUBTOTAL(3,$C$5:C3433)</f>
        <v>1074</v>
      </c>
    </row>
    <row r="3434" ht="15" spans="2:2">
      <c r="B3434" s="22">
        <f>SUBTOTAL(3,$C$5:C3434)</f>
        <v>1074</v>
      </c>
    </row>
    <row r="3435" ht="15" spans="2:2">
      <c r="B3435" s="22">
        <f>SUBTOTAL(3,$C$5:C3435)</f>
        <v>1074</v>
      </c>
    </row>
    <row r="3436" ht="15" spans="2:2">
      <c r="B3436" s="22">
        <f>SUBTOTAL(3,$C$5:C3436)</f>
        <v>1074</v>
      </c>
    </row>
    <row r="3437" ht="15" spans="2:2">
      <c r="B3437" s="22">
        <f>SUBTOTAL(3,$C$5:C3437)</f>
        <v>1074</v>
      </c>
    </row>
    <row r="3438" ht="15" spans="2:2">
      <c r="B3438" s="22">
        <f>SUBTOTAL(3,$C$5:C3438)</f>
        <v>1074</v>
      </c>
    </row>
    <row r="3439" ht="15" spans="2:2">
      <c r="B3439" s="22">
        <f>SUBTOTAL(3,$C$5:C3439)</f>
        <v>1074</v>
      </c>
    </row>
    <row r="3440" ht="15" spans="2:2">
      <c r="B3440" s="22">
        <f>SUBTOTAL(3,$C$5:C3440)</f>
        <v>1074</v>
      </c>
    </row>
    <row r="3441" ht="15" spans="2:2">
      <c r="B3441" s="22">
        <f>SUBTOTAL(3,$C$5:C3441)</f>
        <v>1074</v>
      </c>
    </row>
    <row r="3442" ht="15" spans="2:2">
      <c r="B3442" s="22">
        <f>SUBTOTAL(3,$C$5:C3442)</f>
        <v>1074</v>
      </c>
    </row>
    <row r="3443" ht="15" spans="2:2">
      <c r="B3443" s="22">
        <f>SUBTOTAL(3,$C$5:C3443)</f>
        <v>1074</v>
      </c>
    </row>
    <row r="3444" ht="15" spans="2:2">
      <c r="B3444" s="22">
        <f>SUBTOTAL(3,$C$5:C3444)</f>
        <v>1074</v>
      </c>
    </row>
    <row r="3445" ht="15" spans="2:2">
      <c r="B3445" s="22">
        <f>SUBTOTAL(3,$C$5:C3445)</f>
        <v>1074</v>
      </c>
    </row>
    <row r="3446" ht="15" spans="2:2">
      <c r="B3446" s="22">
        <f>SUBTOTAL(3,$C$5:C3446)</f>
        <v>1074</v>
      </c>
    </row>
    <row r="3447" ht="15" spans="2:2">
      <c r="B3447" s="22">
        <f>SUBTOTAL(3,$C$5:C3447)</f>
        <v>1074</v>
      </c>
    </row>
    <row r="3448" ht="15" spans="2:2">
      <c r="B3448" s="22">
        <f>SUBTOTAL(3,$C$5:C3448)</f>
        <v>1074</v>
      </c>
    </row>
    <row r="3449" ht="15" spans="2:2">
      <c r="B3449" s="22">
        <f>SUBTOTAL(3,$C$5:C3449)</f>
        <v>1074</v>
      </c>
    </row>
    <row r="3450" ht="15" spans="2:2">
      <c r="B3450" s="22">
        <f>SUBTOTAL(3,$C$5:C3450)</f>
        <v>1074</v>
      </c>
    </row>
    <row r="3451" ht="15" spans="2:2">
      <c r="B3451" s="22">
        <f>SUBTOTAL(3,$C$5:C3451)</f>
        <v>1074</v>
      </c>
    </row>
    <row r="3452" ht="15" spans="2:2">
      <c r="B3452" s="22">
        <f>SUBTOTAL(3,$C$5:C3452)</f>
        <v>1074</v>
      </c>
    </row>
    <row r="3453" ht="15" spans="2:2">
      <c r="B3453" s="22">
        <f>SUBTOTAL(3,$C$5:C3453)</f>
        <v>1074</v>
      </c>
    </row>
    <row r="3454" ht="15" spans="2:2">
      <c r="B3454" s="22">
        <f>SUBTOTAL(3,$C$5:C3454)</f>
        <v>1074</v>
      </c>
    </row>
    <row r="3455" ht="15" spans="2:2">
      <c r="B3455" s="22">
        <f>SUBTOTAL(3,$C$5:C3455)</f>
        <v>1074</v>
      </c>
    </row>
    <row r="3456" ht="15" spans="2:2">
      <c r="B3456" s="22">
        <f>SUBTOTAL(3,$C$5:C3456)</f>
        <v>1074</v>
      </c>
    </row>
    <row r="3457" ht="15" spans="2:2">
      <c r="B3457" s="22">
        <f>SUBTOTAL(3,$C$5:C3457)</f>
        <v>1074</v>
      </c>
    </row>
    <row r="3458" ht="15" spans="2:2">
      <c r="B3458" s="22">
        <f>SUBTOTAL(3,$C$5:C3458)</f>
        <v>1074</v>
      </c>
    </row>
    <row r="3459" ht="15" spans="2:2">
      <c r="B3459" s="22">
        <f>SUBTOTAL(3,$C$5:C3459)</f>
        <v>1074</v>
      </c>
    </row>
    <row r="3460" ht="15" spans="2:2">
      <c r="B3460" s="22">
        <f>SUBTOTAL(3,$C$5:C3460)</f>
        <v>1074</v>
      </c>
    </row>
    <row r="3461" ht="15" spans="2:2">
      <c r="B3461" s="22">
        <f>SUBTOTAL(3,$C$5:C3461)</f>
        <v>1074</v>
      </c>
    </row>
    <row r="3462" ht="15" spans="2:2">
      <c r="B3462" s="22">
        <f>SUBTOTAL(3,$C$5:C3462)</f>
        <v>1074</v>
      </c>
    </row>
    <row r="3463" ht="15" spans="2:2">
      <c r="B3463" s="22">
        <f>SUBTOTAL(3,$C$5:C3463)</f>
        <v>1074</v>
      </c>
    </row>
    <row r="3464" ht="15" spans="2:2">
      <c r="B3464" s="22">
        <f>SUBTOTAL(3,$C$5:C3464)</f>
        <v>1074</v>
      </c>
    </row>
    <row r="3465" ht="15" spans="2:2">
      <c r="B3465" s="22">
        <f>SUBTOTAL(3,$C$5:C3465)</f>
        <v>1074</v>
      </c>
    </row>
    <row r="3466" ht="15" spans="2:2">
      <c r="B3466" s="22">
        <f>SUBTOTAL(3,$C$5:C3466)</f>
        <v>1074</v>
      </c>
    </row>
    <row r="3467" ht="15" spans="2:2">
      <c r="B3467" s="22">
        <f>SUBTOTAL(3,$C$5:C3467)</f>
        <v>1074</v>
      </c>
    </row>
    <row r="3468" ht="15" spans="2:2">
      <c r="B3468" s="22">
        <f>SUBTOTAL(3,$C$5:C3468)</f>
        <v>1074</v>
      </c>
    </row>
    <row r="3469" ht="15" spans="2:2">
      <c r="B3469" s="22">
        <f>SUBTOTAL(3,$C$5:C3469)</f>
        <v>1074</v>
      </c>
    </row>
    <row r="3470" ht="15" spans="2:2">
      <c r="B3470" s="22">
        <f>SUBTOTAL(3,$C$5:C3470)</f>
        <v>1074</v>
      </c>
    </row>
    <row r="3471" ht="15" spans="2:2">
      <c r="B3471" s="22">
        <f>SUBTOTAL(3,$C$5:C3471)</f>
        <v>1074</v>
      </c>
    </row>
    <row r="3472" ht="15" spans="2:2">
      <c r="B3472" s="22">
        <f>SUBTOTAL(3,$C$5:C3472)</f>
        <v>1074</v>
      </c>
    </row>
    <row r="3473" ht="15" spans="2:2">
      <c r="B3473" s="22">
        <f>SUBTOTAL(3,$C$5:C3473)</f>
        <v>1074</v>
      </c>
    </row>
    <row r="3474" ht="15" spans="2:2">
      <c r="B3474" s="22">
        <f>SUBTOTAL(3,$C$5:C3474)</f>
        <v>1074</v>
      </c>
    </row>
    <row r="3475" ht="15" spans="2:2">
      <c r="B3475" s="22">
        <f>SUBTOTAL(3,$C$5:C3475)</f>
        <v>1074</v>
      </c>
    </row>
    <row r="3476" ht="15" spans="2:2">
      <c r="B3476" s="22">
        <f>SUBTOTAL(3,$C$5:C3476)</f>
        <v>1074</v>
      </c>
    </row>
    <row r="3477" ht="15" spans="2:2">
      <c r="B3477" s="22">
        <f>SUBTOTAL(3,$C$5:C3477)</f>
        <v>1074</v>
      </c>
    </row>
    <row r="3478" ht="15" spans="2:2">
      <c r="B3478" s="22">
        <f>SUBTOTAL(3,$C$5:C3478)</f>
        <v>1074</v>
      </c>
    </row>
    <row r="3479" ht="15" spans="2:2">
      <c r="B3479" s="22">
        <f>SUBTOTAL(3,$C$5:C3479)</f>
        <v>1074</v>
      </c>
    </row>
    <row r="3480" ht="15" spans="2:2">
      <c r="B3480" s="22">
        <f>SUBTOTAL(3,$C$5:C3480)</f>
        <v>1074</v>
      </c>
    </row>
    <row r="3481" ht="15" spans="2:2">
      <c r="B3481" s="22">
        <f>SUBTOTAL(3,$C$5:C3481)</f>
        <v>1074</v>
      </c>
    </row>
    <row r="3482" ht="15" spans="2:2">
      <c r="B3482" s="22">
        <f>SUBTOTAL(3,$C$5:C3482)</f>
        <v>1074</v>
      </c>
    </row>
    <row r="3483" ht="15" spans="2:2">
      <c r="B3483" s="22">
        <f>SUBTOTAL(3,$C$5:C3483)</f>
        <v>1074</v>
      </c>
    </row>
    <row r="3484" ht="15" spans="2:2">
      <c r="B3484" s="22">
        <f>SUBTOTAL(3,$C$5:C3484)</f>
        <v>1074</v>
      </c>
    </row>
    <row r="3485" ht="15" spans="2:2">
      <c r="B3485" s="22">
        <f>SUBTOTAL(3,$C$5:C3485)</f>
        <v>1074</v>
      </c>
    </row>
    <row r="3486" ht="15" spans="2:2">
      <c r="B3486" s="22">
        <f>SUBTOTAL(3,$C$5:C3486)</f>
        <v>1074</v>
      </c>
    </row>
    <row r="3487" ht="15" spans="2:2">
      <c r="B3487" s="22">
        <f>SUBTOTAL(3,$C$5:C3487)</f>
        <v>1074</v>
      </c>
    </row>
    <row r="3488" ht="15" spans="2:2">
      <c r="B3488" s="22">
        <f>SUBTOTAL(3,$C$5:C3488)</f>
        <v>1074</v>
      </c>
    </row>
    <row r="3489" ht="15" spans="2:2">
      <c r="B3489" s="22">
        <f>SUBTOTAL(3,$C$5:C3489)</f>
        <v>1074</v>
      </c>
    </row>
    <row r="3490" ht="15" spans="2:2">
      <c r="B3490" s="22">
        <f>SUBTOTAL(3,$C$5:C3490)</f>
        <v>1074</v>
      </c>
    </row>
    <row r="3491" ht="15" spans="2:2">
      <c r="B3491" s="22">
        <f>SUBTOTAL(3,$C$5:C3491)</f>
        <v>1074</v>
      </c>
    </row>
    <row r="3492" ht="15" spans="2:2">
      <c r="B3492" s="22">
        <f>SUBTOTAL(3,$C$5:C3492)</f>
        <v>1074</v>
      </c>
    </row>
    <row r="3493" ht="15" spans="2:2">
      <c r="B3493" s="22">
        <f>SUBTOTAL(3,$C$5:C3493)</f>
        <v>1074</v>
      </c>
    </row>
    <row r="3494" ht="15" spans="2:2">
      <c r="B3494" s="22">
        <f>SUBTOTAL(3,$C$5:C3494)</f>
        <v>1074</v>
      </c>
    </row>
    <row r="3495" ht="15" spans="2:2">
      <c r="B3495" s="22">
        <f>SUBTOTAL(3,$C$5:C3495)</f>
        <v>1074</v>
      </c>
    </row>
    <row r="3496" ht="15" spans="2:2">
      <c r="B3496" s="22">
        <f>SUBTOTAL(3,$C$5:C3496)</f>
        <v>1074</v>
      </c>
    </row>
    <row r="3497" ht="15" spans="2:2">
      <c r="B3497" s="22">
        <f>SUBTOTAL(3,$C$5:C3497)</f>
        <v>1074</v>
      </c>
    </row>
    <row r="3498" ht="15" spans="2:2">
      <c r="B3498" s="22">
        <f>SUBTOTAL(3,$C$5:C3498)</f>
        <v>1074</v>
      </c>
    </row>
    <row r="3499" ht="15" spans="2:2">
      <c r="B3499" s="22">
        <f>SUBTOTAL(3,$C$5:C3499)</f>
        <v>1074</v>
      </c>
    </row>
    <row r="3500" ht="15" spans="2:2">
      <c r="B3500" s="22">
        <f>SUBTOTAL(3,$C$5:C3500)</f>
        <v>1074</v>
      </c>
    </row>
    <row r="3501" ht="15" spans="2:2">
      <c r="B3501" s="22">
        <f>SUBTOTAL(3,$C$5:C3501)</f>
        <v>1074</v>
      </c>
    </row>
    <row r="3502" ht="15" spans="2:2">
      <c r="B3502" s="22">
        <f>SUBTOTAL(3,$C$5:C3502)</f>
        <v>1074</v>
      </c>
    </row>
    <row r="3503" ht="15" spans="2:2">
      <c r="B3503" s="22">
        <f>SUBTOTAL(3,$C$5:C3503)</f>
        <v>1074</v>
      </c>
    </row>
    <row r="3504" ht="15" spans="2:2">
      <c r="B3504" s="22">
        <f>SUBTOTAL(3,$C$5:C3504)</f>
        <v>1074</v>
      </c>
    </row>
    <row r="3505" ht="15" spans="2:2">
      <c r="B3505" s="22">
        <f>SUBTOTAL(3,$C$5:C3505)</f>
        <v>1074</v>
      </c>
    </row>
    <row r="3506" ht="15" spans="2:2">
      <c r="B3506" s="22">
        <f>SUBTOTAL(3,$C$5:C3506)</f>
        <v>1074</v>
      </c>
    </row>
    <row r="3507" ht="15" spans="2:2">
      <c r="B3507" s="22">
        <f>SUBTOTAL(3,$C$5:C3507)</f>
        <v>1074</v>
      </c>
    </row>
    <row r="3508" ht="15" spans="2:2">
      <c r="B3508" s="22">
        <f>SUBTOTAL(3,$C$5:C3508)</f>
        <v>1074</v>
      </c>
    </row>
    <row r="3509" ht="15" spans="2:2">
      <c r="B3509" s="22">
        <f>SUBTOTAL(3,$C$5:C3509)</f>
        <v>1074</v>
      </c>
    </row>
    <row r="3510" ht="15" spans="2:2">
      <c r="B3510" s="22">
        <f>SUBTOTAL(3,$C$5:C3510)</f>
        <v>1074</v>
      </c>
    </row>
    <row r="3511" ht="15" spans="2:2">
      <c r="B3511" s="22">
        <f>SUBTOTAL(3,$C$5:C3511)</f>
        <v>1074</v>
      </c>
    </row>
    <row r="3512" ht="15" spans="2:2">
      <c r="B3512" s="22">
        <f>SUBTOTAL(3,$C$5:C3512)</f>
        <v>1074</v>
      </c>
    </row>
    <row r="3513" ht="15" spans="2:2">
      <c r="B3513" s="22">
        <f>SUBTOTAL(3,$C$5:C3513)</f>
        <v>1074</v>
      </c>
    </row>
    <row r="3514" ht="15" spans="2:2">
      <c r="B3514" s="22">
        <f>SUBTOTAL(3,$C$5:C3514)</f>
        <v>1074</v>
      </c>
    </row>
    <row r="3515" ht="15" spans="2:2">
      <c r="B3515" s="22">
        <f>SUBTOTAL(3,$C$5:C3515)</f>
        <v>1074</v>
      </c>
    </row>
    <row r="3516" ht="15" spans="2:2">
      <c r="B3516" s="22">
        <f>SUBTOTAL(3,$C$5:C3516)</f>
        <v>1074</v>
      </c>
    </row>
    <row r="3517" ht="15" spans="2:2">
      <c r="B3517" s="22">
        <f>SUBTOTAL(3,$C$5:C3517)</f>
        <v>1074</v>
      </c>
    </row>
    <row r="3518" ht="15" spans="2:2">
      <c r="B3518" s="22">
        <f>SUBTOTAL(3,$C$5:C3518)</f>
        <v>1074</v>
      </c>
    </row>
    <row r="3519" ht="15" spans="2:2">
      <c r="B3519" s="22">
        <f>SUBTOTAL(3,$C$5:C3519)</f>
        <v>1074</v>
      </c>
    </row>
    <row r="3520" ht="15" spans="2:2">
      <c r="B3520" s="22">
        <f>SUBTOTAL(3,$C$5:C3520)</f>
        <v>1074</v>
      </c>
    </row>
    <row r="3521" ht="15" spans="2:2">
      <c r="B3521" s="22">
        <f>SUBTOTAL(3,$C$5:C3521)</f>
        <v>1074</v>
      </c>
    </row>
    <row r="3522" ht="15" spans="2:2">
      <c r="B3522" s="22">
        <f>SUBTOTAL(3,$C$5:C3522)</f>
        <v>1074</v>
      </c>
    </row>
    <row r="3523" ht="15" spans="2:2">
      <c r="B3523" s="22">
        <f>SUBTOTAL(3,$C$5:C3523)</f>
        <v>1074</v>
      </c>
    </row>
    <row r="3524" ht="15" spans="2:2">
      <c r="B3524" s="22">
        <f>SUBTOTAL(3,$C$5:C3524)</f>
        <v>1074</v>
      </c>
    </row>
    <row r="3525" ht="15" spans="2:2">
      <c r="B3525" s="22">
        <f>SUBTOTAL(3,$C$5:C3525)</f>
        <v>1074</v>
      </c>
    </row>
    <row r="3526" ht="15" spans="2:2">
      <c r="B3526" s="22">
        <f>SUBTOTAL(3,$C$5:C3526)</f>
        <v>1074</v>
      </c>
    </row>
    <row r="3527" ht="15" spans="2:2">
      <c r="B3527" s="22">
        <f>SUBTOTAL(3,$C$5:C3527)</f>
        <v>1074</v>
      </c>
    </row>
    <row r="3528" ht="15" spans="2:2">
      <c r="B3528" s="22">
        <f>SUBTOTAL(3,$C$5:C3528)</f>
        <v>1074</v>
      </c>
    </row>
    <row r="3529" ht="15" spans="2:2">
      <c r="B3529" s="22">
        <f>SUBTOTAL(3,$C$5:C3529)</f>
        <v>1074</v>
      </c>
    </row>
    <row r="3530" ht="15" spans="2:2">
      <c r="B3530" s="22">
        <f>SUBTOTAL(3,$C$5:C3530)</f>
        <v>1074</v>
      </c>
    </row>
    <row r="3531" ht="15" spans="2:2">
      <c r="B3531" s="22">
        <f>SUBTOTAL(3,$C$5:C3531)</f>
        <v>1074</v>
      </c>
    </row>
    <row r="3532" ht="15" spans="2:2">
      <c r="B3532" s="22">
        <f>SUBTOTAL(3,$C$5:C3532)</f>
        <v>1074</v>
      </c>
    </row>
    <row r="3533" ht="15" spans="2:2">
      <c r="B3533" s="22">
        <f>SUBTOTAL(3,$C$5:C3533)</f>
        <v>1074</v>
      </c>
    </row>
    <row r="3534" ht="15" spans="2:2">
      <c r="B3534" s="22">
        <f>SUBTOTAL(3,$C$5:C3534)</f>
        <v>1074</v>
      </c>
    </row>
    <row r="3535" ht="15" spans="2:2">
      <c r="B3535" s="22">
        <f>SUBTOTAL(3,$C$5:C3535)</f>
        <v>1074</v>
      </c>
    </row>
    <row r="3536" ht="15" spans="2:2">
      <c r="B3536" s="22">
        <f>SUBTOTAL(3,$C$5:C3536)</f>
        <v>1074</v>
      </c>
    </row>
    <row r="3537" ht="15" spans="2:2">
      <c r="B3537" s="22">
        <f>SUBTOTAL(3,$C$5:C3537)</f>
        <v>1074</v>
      </c>
    </row>
    <row r="3538" ht="15" spans="2:2">
      <c r="B3538" s="22">
        <f>SUBTOTAL(3,$C$5:C3538)</f>
        <v>1074</v>
      </c>
    </row>
    <row r="3539" ht="15" spans="2:2">
      <c r="B3539" s="22">
        <f>SUBTOTAL(3,$C$5:C3539)</f>
        <v>1074</v>
      </c>
    </row>
    <row r="3540" ht="15" spans="2:2">
      <c r="B3540" s="22">
        <f>SUBTOTAL(3,$C$5:C3540)</f>
        <v>1074</v>
      </c>
    </row>
    <row r="3541" ht="15" spans="2:2">
      <c r="B3541" s="22">
        <f>SUBTOTAL(3,$C$5:C3541)</f>
        <v>1074</v>
      </c>
    </row>
    <row r="3542" ht="15" spans="2:2">
      <c r="B3542" s="22">
        <f>SUBTOTAL(3,$C$5:C3542)</f>
        <v>1074</v>
      </c>
    </row>
    <row r="3543" ht="15" spans="2:2">
      <c r="B3543" s="22">
        <f>SUBTOTAL(3,$C$5:C3543)</f>
        <v>1074</v>
      </c>
    </row>
    <row r="3544" ht="15" spans="2:2">
      <c r="B3544" s="22">
        <f>SUBTOTAL(3,$C$5:C3544)</f>
        <v>1074</v>
      </c>
    </row>
    <row r="3545" ht="15" spans="2:2">
      <c r="B3545" s="22">
        <f>SUBTOTAL(3,$C$5:C3545)</f>
        <v>1074</v>
      </c>
    </row>
    <row r="3546" ht="15" spans="2:2">
      <c r="B3546" s="22">
        <f>SUBTOTAL(3,$C$5:C3546)</f>
        <v>1074</v>
      </c>
    </row>
    <row r="3547" ht="15" spans="2:2">
      <c r="B3547" s="22">
        <f>SUBTOTAL(3,$C$5:C3547)</f>
        <v>1074</v>
      </c>
    </row>
    <row r="3548" ht="15" spans="2:2">
      <c r="B3548" s="22">
        <f>SUBTOTAL(3,$C$5:C3548)</f>
        <v>1074</v>
      </c>
    </row>
    <row r="3549" ht="15" spans="2:2">
      <c r="B3549" s="22">
        <f>SUBTOTAL(3,$C$5:C3549)</f>
        <v>1074</v>
      </c>
    </row>
    <row r="3550" ht="15" spans="2:2">
      <c r="B3550" s="22">
        <f>SUBTOTAL(3,$C$5:C3550)</f>
        <v>1074</v>
      </c>
    </row>
    <row r="3551" ht="15" spans="2:2">
      <c r="B3551" s="22">
        <f>SUBTOTAL(3,$C$5:C3551)</f>
        <v>1074</v>
      </c>
    </row>
    <row r="3552" ht="15" spans="2:2">
      <c r="B3552" s="22">
        <f>SUBTOTAL(3,$C$5:C3552)</f>
        <v>1074</v>
      </c>
    </row>
    <row r="3553" ht="15" spans="2:2">
      <c r="B3553" s="22">
        <f>SUBTOTAL(3,$C$5:C3553)</f>
        <v>1074</v>
      </c>
    </row>
    <row r="3554" ht="15" spans="2:2">
      <c r="B3554" s="22">
        <f>SUBTOTAL(3,$C$5:C3554)</f>
        <v>1074</v>
      </c>
    </row>
    <row r="3555" ht="15" spans="2:2">
      <c r="B3555" s="22">
        <f>SUBTOTAL(3,$C$5:C3555)</f>
        <v>1074</v>
      </c>
    </row>
    <row r="3556" ht="15" spans="2:2">
      <c r="B3556" s="22">
        <f>SUBTOTAL(3,$C$5:C3556)</f>
        <v>1074</v>
      </c>
    </row>
    <row r="3557" ht="15" spans="2:2">
      <c r="B3557" s="22">
        <f>SUBTOTAL(3,$C$5:C3557)</f>
        <v>1074</v>
      </c>
    </row>
    <row r="3558" ht="15" spans="2:2">
      <c r="B3558" s="22">
        <f>SUBTOTAL(3,$C$5:C3558)</f>
        <v>1074</v>
      </c>
    </row>
    <row r="3559" ht="15" spans="2:2">
      <c r="B3559" s="22">
        <f>SUBTOTAL(3,$C$5:C3559)</f>
        <v>1074</v>
      </c>
    </row>
    <row r="3560" ht="15" spans="2:2">
      <c r="B3560" s="22">
        <f>SUBTOTAL(3,$C$5:C3560)</f>
        <v>1074</v>
      </c>
    </row>
    <row r="3561" ht="15" spans="2:2">
      <c r="B3561" s="22">
        <f>SUBTOTAL(3,$C$5:C3561)</f>
        <v>1074</v>
      </c>
    </row>
    <row r="3562" ht="15" spans="2:2">
      <c r="B3562" s="22">
        <f>SUBTOTAL(3,$C$5:C3562)</f>
        <v>1074</v>
      </c>
    </row>
    <row r="3563" ht="15" spans="2:2">
      <c r="B3563" s="22">
        <f>SUBTOTAL(3,$C$5:C3563)</f>
        <v>1074</v>
      </c>
    </row>
    <row r="3564" ht="15" spans="2:2">
      <c r="B3564" s="22">
        <f>SUBTOTAL(3,$C$5:C3564)</f>
        <v>1074</v>
      </c>
    </row>
    <row r="3565" ht="15" spans="2:2">
      <c r="B3565" s="22">
        <f>SUBTOTAL(3,$C$5:C3565)</f>
        <v>1074</v>
      </c>
    </row>
    <row r="3566" ht="15" spans="2:2">
      <c r="B3566" s="22">
        <f>SUBTOTAL(3,$C$5:C3566)</f>
        <v>1074</v>
      </c>
    </row>
    <row r="3567" ht="15" spans="2:2">
      <c r="B3567" s="22">
        <f>SUBTOTAL(3,$C$5:C3567)</f>
        <v>1074</v>
      </c>
    </row>
    <row r="3568" ht="15" spans="2:2">
      <c r="B3568" s="22">
        <f>SUBTOTAL(3,$C$5:C3568)</f>
        <v>1074</v>
      </c>
    </row>
    <row r="3569" ht="15" spans="2:2">
      <c r="B3569" s="22">
        <f>SUBTOTAL(3,$C$5:C3569)</f>
        <v>1074</v>
      </c>
    </row>
    <row r="3570" ht="15" spans="2:2">
      <c r="B3570" s="22">
        <f>SUBTOTAL(3,$C$5:C3570)</f>
        <v>1074</v>
      </c>
    </row>
    <row r="3571" ht="15" spans="2:2">
      <c r="B3571" s="22">
        <f>SUBTOTAL(3,$C$5:C3571)</f>
        <v>1074</v>
      </c>
    </row>
    <row r="3572" ht="15" spans="2:2">
      <c r="B3572" s="22">
        <f>SUBTOTAL(3,$C$5:C3572)</f>
        <v>1074</v>
      </c>
    </row>
    <row r="3573" ht="15" spans="2:2">
      <c r="B3573" s="22">
        <f>SUBTOTAL(3,$C$5:C3573)</f>
        <v>1074</v>
      </c>
    </row>
    <row r="3574" ht="15" spans="2:2">
      <c r="B3574" s="22">
        <f>SUBTOTAL(3,$C$5:C3574)</f>
        <v>1074</v>
      </c>
    </row>
    <row r="3575" ht="15" spans="2:2">
      <c r="B3575" s="22">
        <f>SUBTOTAL(3,$C$5:C3575)</f>
        <v>1074</v>
      </c>
    </row>
    <row r="3576" ht="15" spans="2:2">
      <c r="B3576" s="22">
        <f>SUBTOTAL(3,$C$5:C3576)</f>
        <v>1074</v>
      </c>
    </row>
    <row r="3577" ht="15" spans="2:2">
      <c r="B3577" s="22">
        <f>SUBTOTAL(3,$C$5:C3577)</f>
        <v>1074</v>
      </c>
    </row>
    <row r="3578" ht="15" spans="2:2">
      <c r="B3578" s="22">
        <f>SUBTOTAL(3,$C$5:C3578)</f>
        <v>1074</v>
      </c>
    </row>
    <row r="3579" ht="15" spans="2:2">
      <c r="B3579" s="22">
        <f>SUBTOTAL(3,$C$5:C3579)</f>
        <v>1074</v>
      </c>
    </row>
    <row r="3580" ht="15" spans="2:2">
      <c r="B3580" s="22">
        <f>SUBTOTAL(3,$C$5:C3580)</f>
        <v>1074</v>
      </c>
    </row>
    <row r="3581" ht="15" spans="2:2">
      <c r="B3581" s="22">
        <f>SUBTOTAL(3,$C$5:C3581)</f>
        <v>1074</v>
      </c>
    </row>
    <row r="3582" ht="15" spans="2:2">
      <c r="B3582" s="22">
        <f>SUBTOTAL(3,$C$5:C3582)</f>
        <v>1074</v>
      </c>
    </row>
    <row r="3583" ht="15" spans="2:2">
      <c r="B3583" s="22">
        <f>SUBTOTAL(3,$C$5:C3583)</f>
        <v>1074</v>
      </c>
    </row>
    <row r="3584" ht="15" spans="2:2">
      <c r="B3584" s="22">
        <f>SUBTOTAL(3,$C$5:C3584)</f>
        <v>1074</v>
      </c>
    </row>
    <row r="3585" ht="15" spans="2:2">
      <c r="B3585" s="22">
        <f>SUBTOTAL(3,$C$5:C3585)</f>
        <v>1074</v>
      </c>
    </row>
    <row r="3586" ht="15" spans="2:2">
      <c r="B3586" s="22">
        <f>SUBTOTAL(3,$C$5:C3586)</f>
        <v>1074</v>
      </c>
    </row>
    <row r="3587" ht="15" spans="2:2">
      <c r="B3587" s="22">
        <f>SUBTOTAL(3,$C$5:C3587)</f>
        <v>1074</v>
      </c>
    </row>
    <row r="3588" ht="15" spans="2:2">
      <c r="B3588" s="22">
        <f>SUBTOTAL(3,$C$5:C3588)</f>
        <v>1074</v>
      </c>
    </row>
    <row r="3589" ht="15" spans="2:2">
      <c r="B3589" s="22">
        <f>SUBTOTAL(3,$C$5:C3589)</f>
        <v>1074</v>
      </c>
    </row>
    <row r="3590" ht="15" spans="2:2">
      <c r="B3590" s="22">
        <f>SUBTOTAL(3,$C$5:C3590)</f>
        <v>1074</v>
      </c>
    </row>
    <row r="3591" ht="15" spans="2:2">
      <c r="B3591" s="22">
        <f>SUBTOTAL(3,$C$5:C3591)</f>
        <v>1074</v>
      </c>
    </row>
    <row r="3592" ht="15" spans="2:2">
      <c r="B3592" s="22">
        <f>SUBTOTAL(3,$C$5:C3592)</f>
        <v>1074</v>
      </c>
    </row>
    <row r="3593" ht="15" spans="2:2">
      <c r="B3593" s="22">
        <f>SUBTOTAL(3,$C$5:C3593)</f>
        <v>1074</v>
      </c>
    </row>
    <row r="3594" ht="15" spans="2:2">
      <c r="B3594" s="22">
        <f>SUBTOTAL(3,$C$5:C3594)</f>
        <v>1074</v>
      </c>
    </row>
    <row r="3595" ht="15" spans="2:2">
      <c r="B3595" s="22">
        <f>SUBTOTAL(3,$C$5:C3595)</f>
        <v>1074</v>
      </c>
    </row>
    <row r="3596" ht="15" spans="2:2">
      <c r="B3596" s="22">
        <f>SUBTOTAL(3,$C$5:C3596)</f>
        <v>1074</v>
      </c>
    </row>
    <row r="3597" ht="15" spans="2:2">
      <c r="B3597" s="22">
        <f>SUBTOTAL(3,$C$5:C3597)</f>
        <v>1074</v>
      </c>
    </row>
    <row r="3598" ht="15" spans="2:2">
      <c r="B3598" s="22">
        <f>SUBTOTAL(3,$C$5:C3598)</f>
        <v>1074</v>
      </c>
    </row>
    <row r="3599" ht="15" spans="2:2">
      <c r="B3599" s="22">
        <f>SUBTOTAL(3,$C$5:C3599)</f>
        <v>1074</v>
      </c>
    </row>
    <row r="3600" ht="15" spans="2:2">
      <c r="B3600" s="22">
        <f>SUBTOTAL(3,$C$5:C3600)</f>
        <v>1074</v>
      </c>
    </row>
    <row r="3601" ht="15" spans="2:2">
      <c r="B3601" s="22">
        <f>SUBTOTAL(3,$C$5:C3601)</f>
        <v>1074</v>
      </c>
    </row>
    <row r="3602" ht="15" spans="2:2">
      <c r="B3602" s="22">
        <f>SUBTOTAL(3,$C$5:C3602)</f>
        <v>1074</v>
      </c>
    </row>
    <row r="3603" ht="15" spans="2:2">
      <c r="B3603" s="22">
        <f>SUBTOTAL(3,$C$5:C3603)</f>
        <v>1074</v>
      </c>
    </row>
    <row r="3604" ht="15" spans="2:2">
      <c r="B3604" s="22">
        <f>SUBTOTAL(3,$C$5:C3604)</f>
        <v>1074</v>
      </c>
    </row>
    <row r="3605" ht="15" spans="2:2">
      <c r="B3605" s="22">
        <f>SUBTOTAL(3,$C$5:C3605)</f>
        <v>1074</v>
      </c>
    </row>
    <row r="3606" ht="15" spans="2:2">
      <c r="B3606" s="22">
        <f>SUBTOTAL(3,$C$5:C3606)</f>
        <v>1074</v>
      </c>
    </row>
    <row r="3607" ht="15" spans="2:2">
      <c r="B3607" s="22">
        <f>SUBTOTAL(3,$C$5:C3607)</f>
        <v>1074</v>
      </c>
    </row>
    <row r="3608" ht="15" spans="2:2">
      <c r="B3608" s="22">
        <f>SUBTOTAL(3,$C$5:C3608)</f>
        <v>1074</v>
      </c>
    </row>
    <row r="3609" ht="15" spans="2:2">
      <c r="B3609" s="22">
        <f>SUBTOTAL(3,$C$5:C3609)</f>
        <v>1074</v>
      </c>
    </row>
    <row r="3610" ht="15" spans="2:2">
      <c r="B3610" s="22">
        <f>SUBTOTAL(3,$C$5:C3610)</f>
        <v>1074</v>
      </c>
    </row>
    <row r="3611" ht="15" spans="2:2">
      <c r="B3611" s="22">
        <f>SUBTOTAL(3,$C$5:C3611)</f>
        <v>1074</v>
      </c>
    </row>
    <row r="3612" ht="15" spans="2:2">
      <c r="B3612" s="22">
        <f>SUBTOTAL(3,$C$5:C3612)</f>
        <v>1074</v>
      </c>
    </row>
    <row r="3613" ht="15" spans="2:2">
      <c r="B3613" s="22">
        <f>SUBTOTAL(3,$C$5:C3613)</f>
        <v>1074</v>
      </c>
    </row>
    <row r="3614" ht="15" spans="2:2">
      <c r="B3614" s="22">
        <f>SUBTOTAL(3,$C$5:C3614)</f>
        <v>1074</v>
      </c>
    </row>
    <row r="3615" ht="15" spans="2:2">
      <c r="B3615" s="22">
        <f>SUBTOTAL(3,$C$5:C3615)</f>
        <v>1074</v>
      </c>
    </row>
    <row r="3616" ht="15" spans="2:2">
      <c r="B3616" s="22">
        <f>SUBTOTAL(3,$C$5:C3616)</f>
        <v>1074</v>
      </c>
    </row>
    <row r="3617" ht="15" spans="2:2">
      <c r="B3617" s="22">
        <f>SUBTOTAL(3,$C$5:C3617)</f>
        <v>1074</v>
      </c>
    </row>
    <row r="3618" ht="15" spans="2:2">
      <c r="B3618" s="22">
        <f>SUBTOTAL(3,$C$5:C3618)</f>
        <v>1074</v>
      </c>
    </row>
    <row r="3619" ht="15" spans="2:2">
      <c r="B3619" s="22">
        <f>SUBTOTAL(3,$C$5:C3619)</f>
        <v>1074</v>
      </c>
    </row>
    <row r="3620" ht="15" spans="2:2">
      <c r="B3620" s="22">
        <f>SUBTOTAL(3,$C$5:C3620)</f>
        <v>1074</v>
      </c>
    </row>
    <row r="3621" ht="15" spans="2:2">
      <c r="B3621" s="22">
        <f>SUBTOTAL(3,$C$5:C3621)</f>
        <v>1074</v>
      </c>
    </row>
    <row r="3622" ht="15" spans="2:2">
      <c r="B3622" s="22">
        <f>SUBTOTAL(3,$C$5:C3622)</f>
        <v>1074</v>
      </c>
    </row>
    <row r="3623" ht="15" spans="2:2">
      <c r="B3623" s="22">
        <f>SUBTOTAL(3,$C$5:C3623)</f>
        <v>1074</v>
      </c>
    </row>
    <row r="3624" ht="15" spans="2:2">
      <c r="B3624" s="22">
        <f>SUBTOTAL(3,$C$5:C3624)</f>
        <v>1074</v>
      </c>
    </row>
    <row r="3625" ht="15" spans="2:2">
      <c r="B3625" s="22">
        <f>SUBTOTAL(3,$C$5:C3625)</f>
        <v>1074</v>
      </c>
    </row>
    <row r="3626" ht="15" spans="2:2">
      <c r="B3626" s="22">
        <f>SUBTOTAL(3,$C$5:C3626)</f>
        <v>1074</v>
      </c>
    </row>
    <row r="3627" ht="15" spans="2:2">
      <c r="B3627" s="22">
        <f>SUBTOTAL(3,$C$5:C3627)</f>
        <v>1074</v>
      </c>
    </row>
    <row r="3628" ht="15" spans="2:2">
      <c r="B3628" s="22">
        <f>SUBTOTAL(3,$C$5:C3628)</f>
        <v>1074</v>
      </c>
    </row>
    <row r="3629" ht="15" spans="2:2">
      <c r="B3629" s="22">
        <f>SUBTOTAL(3,$C$5:C3629)</f>
        <v>1074</v>
      </c>
    </row>
    <row r="3630" ht="15" spans="2:2">
      <c r="B3630" s="22">
        <f>SUBTOTAL(3,$C$5:C3630)</f>
        <v>1074</v>
      </c>
    </row>
    <row r="3631" ht="15" spans="2:2">
      <c r="B3631" s="22">
        <f>SUBTOTAL(3,$C$5:C3631)</f>
        <v>1074</v>
      </c>
    </row>
    <row r="3632" ht="15" spans="2:2">
      <c r="B3632" s="22">
        <f>SUBTOTAL(3,$C$5:C3632)</f>
        <v>1074</v>
      </c>
    </row>
    <row r="3633" ht="15" spans="2:2">
      <c r="B3633" s="22">
        <f>SUBTOTAL(3,$C$5:C3633)</f>
        <v>1074</v>
      </c>
    </row>
    <row r="3634" ht="15" spans="2:2">
      <c r="B3634" s="22">
        <f>SUBTOTAL(3,$C$5:C3634)</f>
        <v>1074</v>
      </c>
    </row>
    <row r="3635" ht="15" spans="2:2">
      <c r="B3635" s="22">
        <f>SUBTOTAL(3,$C$5:C3635)</f>
        <v>1074</v>
      </c>
    </row>
    <row r="3636" ht="15" spans="2:2">
      <c r="B3636" s="22">
        <f>SUBTOTAL(3,$C$5:C3636)</f>
        <v>1074</v>
      </c>
    </row>
    <row r="3637" ht="15" spans="2:2">
      <c r="B3637" s="22">
        <f>SUBTOTAL(3,$C$5:C3637)</f>
        <v>1074</v>
      </c>
    </row>
    <row r="3638" ht="15" spans="2:2">
      <c r="B3638" s="22">
        <f>SUBTOTAL(3,$C$5:C3638)</f>
        <v>1074</v>
      </c>
    </row>
    <row r="3639" ht="15" spans="2:2">
      <c r="B3639" s="22">
        <f>SUBTOTAL(3,$C$5:C3639)</f>
        <v>1074</v>
      </c>
    </row>
    <row r="3640" ht="15" spans="2:2">
      <c r="B3640" s="22">
        <f>SUBTOTAL(3,$C$5:C3640)</f>
        <v>1074</v>
      </c>
    </row>
    <row r="3641" ht="15" spans="2:2">
      <c r="B3641" s="22">
        <f>SUBTOTAL(3,$C$5:C3641)</f>
        <v>1074</v>
      </c>
    </row>
    <row r="3642" ht="15" spans="2:2">
      <c r="B3642" s="22">
        <f>SUBTOTAL(3,$C$5:C3642)</f>
        <v>1074</v>
      </c>
    </row>
    <row r="3643" ht="15" spans="2:2">
      <c r="B3643" s="22">
        <f>SUBTOTAL(3,$C$5:C3643)</f>
        <v>1074</v>
      </c>
    </row>
    <row r="3644" ht="15" spans="2:2">
      <c r="B3644" s="22">
        <f>SUBTOTAL(3,$C$5:C3644)</f>
        <v>1074</v>
      </c>
    </row>
    <row r="3645" ht="15" spans="2:2">
      <c r="B3645" s="22">
        <f>SUBTOTAL(3,$C$5:C3645)</f>
        <v>1074</v>
      </c>
    </row>
    <row r="3646" ht="15" spans="2:2">
      <c r="B3646" s="22">
        <f>SUBTOTAL(3,$C$5:C3646)</f>
        <v>1074</v>
      </c>
    </row>
    <row r="3647" ht="15" spans="2:2">
      <c r="B3647" s="22">
        <f>SUBTOTAL(3,$C$5:C3647)</f>
        <v>1074</v>
      </c>
    </row>
    <row r="3648" ht="15" spans="2:2">
      <c r="B3648" s="22">
        <f>SUBTOTAL(3,$C$5:C3648)</f>
        <v>1074</v>
      </c>
    </row>
    <row r="3649" ht="15" spans="2:2">
      <c r="B3649" s="22">
        <f>SUBTOTAL(3,$C$5:C3649)</f>
        <v>1074</v>
      </c>
    </row>
    <row r="3650" ht="15" spans="2:2">
      <c r="B3650" s="22">
        <f>SUBTOTAL(3,$C$5:C3650)</f>
        <v>1074</v>
      </c>
    </row>
    <row r="3651" ht="15" spans="2:2">
      <c r="B3651" s="22">
        <f>SUBTOTAL(3,$C$5:C3651)</f>
        <v>1074</v>
      </c>
    </row>
    <row r="3652" ht="15" spans="2:2">
      <c r="B3652" s="22">
        <f>SUBTOTAL(3,$C$5:C3652)</f>
        <v>1074</v>
      </c>
    </row>
    <row r="3653" ht="15" spans="2:2">
      <c r="B3653" s="22">
        <f>SUBTOTAL(3,$C$5:C3653)</f>
        <v>1074</v>
      </c>
    </row>
    <row r="3654" ht="15" spans="2:2">
      <c r="B3654" s="22">
        <f>SUBTOTAL(3,$C$5:C3654)</f>
        <v>1074</v>
      </c>
    </row>
    <row r="3655" ht="15" spans="2:2">
      <c r="B3655" s="22">
        <f>SUBTOTAL(3,$C$5:C3655)</f>
        <v>1074</v>
      </c>
    </row>
    <row r="3656" ht="15" spans="2:2">
      <c r="B3656" s="22">
        <f>SUBTOTAL(3,$C$5:C3656)</f>
        <v>1074</v>
      </c>
    </row>
    <row r="3657" ht="15" spans="2:2">
      <c r="B3657" s="22">
        <f>SUBTOTAL(3,$C$5:C3657)</f>
        <v>1074</v>
      </c>
    </row>
    <row r="3658" ht="15" spans="2:2">
      <c r="B3658" s="22">
        <f>SUBTOTAL(3,$C$5:C3658)</f>
        <v>1074</v>
      </c>
    </row>
    <row r="3659" ht="15" spans="2:2">
      <c r="B3659" s="22">
        <f>SUBTOTAL(3,$C$5:C3659)</f>
        <v>1074</v>
      </c>
    </row>
    <row r="3660" ht="15" spans="2:2">
      <c r="B3660" s="22">
        <f>SUBTOTAL(3,$C$5:C3660)</f>
        <v>1074</v>
      </c>
    </row>
    <row r="3661" ht="15" spans="2:2">
      <c r="B3661" s="22">
        <f>SUBTOTAL(3,$C$5:C3661)</f>
        <v>1074</v>
      </c>
    </row>
    <row r="3662" ht="15" spans="2:2">
      <c r="B3662" s="22">
        <f>SUBTOTAL(3,$C$5:C3662)</f>
        <v>1074</v>
      </c>
    </row>
    <row r="3663" ht="15" spans="2:2">
      <c r="B3663" s="22">
        <f>SUBTOTAL(3,$C$5:C3663)</f>
        <v>1074</v>
      </c>
    </row>
    <row r="3664" ht="15" spans="2:2">
      <c r="B3664" s="22">
        <f>SUBTOTAL(3,$C$5:C3664)</f>
        <v>1074</v>
      </c>
    </row>
    <row r="3665" ht="15" spans="2:2">
      <c r="B3665" s="22">
        <f>SUBTOTAL(3,$C$5:C3665)</f>
        <v>1074</v>
      </c>
    </row>
    <row r="3666" ht="15" spans="2:2">
      <c r="B3666" s="22">
        <f>SUBTOTAL(3,$C$5:C3666)</f>
        <v>1074</v>
      </c>
    </row>
    <row r="3667" ht="15" spans="2:2">
      <c r="B3667" s="22">
        <f>SUBTOTAL(3,$C$5:C3667)</f>
        <v>1074</v>
      </c>
    </row>
    <row r="3668" ht="15" spans="2:2">
      <c r="B3668" s="22">
        <f>SUBTOTAL(3,$C$5:C3668)</f>
        <v>1074</v>
      </c>
    </row>
    <row r="3669" ht="15" spans="2:2">
      <c r="B3669" s="22">
        <f>SUBTOTAL(3,$C$5:C3669)</f>
        <v>1074</v>
      </c>
    </row>
    <row r="3670" ht="15" spans="2:2">
      <c r="B3670" s="22">
        <f>SUBTOTAL(3,$C$5:C3670)</f>
        <v>1074</v>
      </c>
    </row>
    <row r="3671" ht="15" spans="2:2">
      <c r="B3671" s="22">
        <f>SUBTOTAL(3,$C$5:C3671)</f>
        <v>1074</v>
      </c>
    </row>
    <row r="3672" ht="15" spans="2:2">
      <c r="B3672" s="22">
        <f>SUBTOTAL(3,$C$5:C3672)</f>
        <v>1074</v>
      </c>
    </row>
    <row r="3673" ht="15" spans="2:2">
      <c r="B3673" s="22">
        <f>SUBTOTAL(3,$C$5:C3673)</f>
        <v>1074</v>
      </c>
    </row>
    <row r="3674" ht="15" spans="2:2">
      <c r="B3674" s="22">
        <f>SUBTOTAL(3,$C$5:C3674)</f>
        <v>1074</v>
      </c>
    </row>
    <row r="3675" ht="15" spans="2:2">
      <c r="B3675" s="22">
        <f>SUBTOTAL(3,$C$5:C3675)</f>
        <v>1074</v>
      </c>
    </row>
    <row r="3676" ht="15" spans="2:2">
      <c r="B3676" s="22">
        <f>SUBTOTAL(3,$C$5:C3676)</f>
        <v>1074</v>
      </c>
    </row>
    <row r="3677" ht="15" spans="2:2">
      <c r="B3677" s="22">
        <f>SUBTOTAL(3,$C$5:C3677)</f>
        <v>1074</v>
      </c>
    </row>
    <row r="3678" ht="15" spans="2:2">
      <c r="B3678" s="22">
        <f>SUBTOTAL(3,$C$5:C3678)</f>
        <v>1074</v>
      </c>
    </row>
    <row r="3679" ht="15" spans="2:2">
      <c r="B3679" s="22">
        <f>SUBTOTAL(3,$C$5:C3679)</f>
        <v>1074</v>
      </c>
    </row>
    <row r="3680" ht="15" spans="2:2">
      <c r="B3680" s="22">
        <f>SUBTOTAL(3,$C$5:C3680)</f>
        <v>1074</v>
      </c>
    </row>
    <row r="3681" ht="15" spans="2:2">
      <c r="B3681" s="22">
        <f>SUBTOTAL(3,$C$5:C3681)</f>
        <v>1074</v>
      </c>
    </row>
    <row r="3682" ht="15" spans="2:2">
      <c r="B3682" s="22">
        <f>SUBTOTAL(3,$C$5:C3682)</f>
        <v>1074</v>
      </c>
    </row>
    <row r="3683" ht="15" spans="2:2">
      <c r="B3683" s="22">
        <f>SUBTOTAL(3,$C$5:C3683)</f>
        <v>1074</v>
      </c>
    </row>
    <row r="3684" ht="15" spans="2:2">
      <c r="B3684" s="22">
        <f>SUBTOTAL(3,$C$5:C3684)</f>
        <v>1074</v>
      </c>
    </row>
    <row r="3685" ht="15" spans="2:2">
      <c r="B3685" s="22">
        <f>SUBTOTAL(3,$C$5:C3685)</f>
        <v>1074</v>
      </c>
    </row>
    <row r="3686" ht="15" spans="2:2">
      <c r="B3686" s="22">
        <f>SUBTOTAL(3,$C$5:C3686)</f>
        <v>1074</v>
      </c>
    </row>
    <row r="3687" ht="15" spans="2:2">
      <c r="B3687" s="22">
        <f>SUBTOTAL(3,$C$5:C3687)</f>
        <v>1074</v>
      </c>
    </row>
    <row r="3688" ht="15" spans="2:2">
      <c r="B3688" s="22">
        <f>SUBTOTAL(3,$C$5:C3688)</f>
        <v>1074</v>
      </c>
    </row>
    <row r="3689" ht="15" spans="2:2">
      <c r="B3689" s="22">
        <f>SUBTOTAL(3,$C$5:C3689)</f>
        <v>1074</v>
      </c>
    </row>
    <row r="3690" ht="15" spans="2:2">
      <c r="B3690" s="22">
        <f>SUBTOTAL(3,$C$5:C3690)</f>
        <v>1074</v>
      </c>
    </row>
    <row r="3691" ht="15" spans="2:2">
      <c r="B3691" s="22">
        <f>SUBTOTAL(3,$C$5:C3691)</f>
        <v>1074</v>
      </c>
    </row>
    <row r="3692" ht="15" spans="2:2">
      <c r="B3692" s="22">
        <f>SUBTOTAL(3,$C$5:C3692)</f>
        <v>1074</v>
      </c>
    </row>
    <row r="3693" ht="15" spans="2:2">
      <c r="B3693" s="22">
        <f>SUBTOTAL(3,$C$5:C3693)</f>
        <v>1074</v>
      </c>
    </row>
    <row r="3694" ht="15" spans="2:2">
      <c r="B3694" s="22">
        <f>SUBTOTAL(3,$C$5:C3694)</f>
        <v>1074</v>
      </c>
    </row>
    <row r="3695" ht="15" spans="2:2">
      <c r="B3695" s="22">
        <f>SUBTOTAL(3,$C$5:C3695)</f>
        <v>1074</v>
      </c>
    </row>
    <row r="3696" ht="15" spans="2:2">
      <c r="B3696" s="22">
        <f>SUBTOTAL(3,$C$5:C3696)</f>
        <v>1074</v>
      </c>
    </row>
    <row r="3697" ht="15" spans="2:2">
      <c r="B3697" s="22">
        <f>SUBTOTAL(3,$C$5:C3697)</f>
        <v>1074</v>
      </c>
    </row>
    <row r="3698" ht="15" spans="2:2">
      <c r="B3698" s="22">
        <f>SUBTOTAL(3,$C$5:C3698)</f>
        <v>1074</v>
      </c>
    </row>
    <row r="3699" ht="15" spans="2:2">
      <c r="B3699" s="22">
        <f>SUBTOTAL(3,$C$5:C3699)</f>
        <v>1074</v>
      </c>
    </row>
    <row r="3700" ht="15" spans="2:2">
      <c r="B3700" s="22">
        <f>SUBTOTAL(3,$C$5:C3700)</f>
        <v>1074</v>
      </c>
    </row>
    <row r="3701" ht="15" spans="2:2">
      <c r="B3701" s="22">
        <f>SUBTOTAL(3,$C$5:C3701)</f>
        <v>1074</v>
      </c>
    </row>
    <row r="3702" ht="15" spans="2:2">
      <c r="B3702" s="22">
        <f>SUBTOTAL(3,$C$5:C3702)</f>
        <v>1074</v>
      </c>
    </row>
    <row r="3703" ht="15" spans="2:2">
      <c r="B3703" s="22">
        <f>SUBTOTAL(3,$C$5:C3703)</f>
        <v>1074</v>
      </c>
    </row>
    <row r="3704" ht="15" spans="2:2">
      <c r="B3704" s="22">
        <f>SUBTOTAL(3,$C$5:C3704)</f>
        <v>1074</v>
      </c>
    </row>
    <row r="3705" ht="15" spans="2:2">
      <c r="B3705" s="22">
        <f>SUBTOTAL(3,$C$5:C3705)</f>
        <v>1074</v>
      </c>
    </row>
    <row r="3706" ht="15" spans="2:2">
      <c r="B3706" s="22">
        <f>SUBTOTAL(3,$C$5:C3706)</f>
        <v>1074</v>
      </c>
    </row>
    <row r="3707" ht="15" spans="2:2">
      <c r="B3707" s="22">
        <f>SUBTOTAL(3,$C$5:C3707)</f>
        <v>1074</v>
      </c>
    </row>
    <row r="3708" ht="15" spans="2:2">
      <c r="B3708" s="22">
        <f>SUBTOTAL(3,$C$5:C3708)</f>
        <v>1074</v>
      </c>
    </row>
    <row r="3709" ht="15" spans="2:2">
      <c r="B3709" s="22">
        <f>SUBTOTAL(3,$C$5:C3709)</f>
        <v>1074</v>
      </c>
    </row>
    <row r="3710" ht="15" spans="2:2">
      <c r="B3710" s="22">
        <f>SUBTOTAL(3,$C$5:C3710)</f>
        <v>1074</v>
      </c>
    </row>
    <row r="3711" ht="15" spans="2:2">
      <c r="B3711" s="22">
        <f>SUBTOTAL(3,$C$5:C3711)</f>
        <v>1074</v>
      </c>
    </row>
    <row r="3712" ht="15" spans="2:2">
      <c r="B3712" s="22">
        <f>SUBTOTAL(3,$C$5:C3712)</f>
        <v>1074</v>
      </c>
    </row>
    <row r="3713" ht="15" spans="2:2">
      <c r="B3713" s="22">
        <f>SUBTOTAL(3,$C$5:C3713)</f>
        <v>1074</v>
      </c>
    </row>
    <row r="3714" ht="15" spans="2:2">
      <c r="B3714" s="22">
        <f>SUBTOTAL(3,$C$5:C3714)</f>
        <v>1074</v>
      </c>
    </row>
    <row r="3715" ht="15" spans="2:2">
      <c r="B3715" s="22">
        <f>SUBTOTAL(3,$C$5:C3715)</f>
        <v>1074</v>
      </c>
    </row>
    <row r="3716" ht="15" spans="2:2">
      <c r="B3716" s="22">
        <f>SUBTOTAL(3,$C$5:C3716)</f>
        <v>1074</v>
      </c>
    </row>
    <row r="3717" ht="15" spans="2:2">
      <c r="B3717" s="22">
        <f>SUBTOTAL(3,$C$5:C3717)</f>
        <v>1074</v>
      </c>
    </row>
    <row r="3718" ht="15" spans="2:2">
      <c r="B3718" s="22">
        <f>SUBTOTAL(3,$C$5:C3718)</f>
        <v>1074</v>
      </c>
    </row>
    <row r="3719" ht="15" spans="2:2">
      <c r="B3719" s="22">
        <f>SUBTOTAL(3,$C$5:C3719)</f>
        <v>1074</v>
      </c>
    </row>
    <row r="3720" ht="15" spans="2:2">
      <c r="B3720" s="22">
        <f>SUBTOTAL(3,$C$5:C3720)</f>
        <v>1074</v>
      </c>
    </row>
    <row r="3721" ht="15" spans="2:2">
      <c r="B3721" s="22">
        <f>SUBTOTAL(3,$C$5:C3721)</f>
        <v>1074</v>
      </c>
    </row>
    <row r="3722" ht="15" spans="2:2">
      <c r="B3722" s="22">
        <f>SUBTOTAL(3,$C$5:C3722)</f>
        <v>1074</v>
      </c>
    </row>
    <row r="3723" ht="15" spans="2:2">
      <c r="B3723" s="22">
        <f>SUBTOTAL(3,$C$5:C3723)</f>
        <v>1074</v>
      </c>
    </row>
    <row r="3724" ht="15" spans="2:2">
      <c r="B3724" s="22">
        <f>SUBTOTAL(3,$C$5:C3724)</f>
        <v>1074</v>
      </c>
    </row>
    <row r="3725" ht="15" spans="2:2">
      <c r="B3725" s="22">
        <f>SUBTOTAL(3,$C$5:C3725)</f>
        <v>1074</v>
      </c>
    </row>
    <row r="3726" ht="15" spans="2:2">
      <c r="B3726" s="22">
        <f>SUBTOTAL(3,$C$5:C3726)</f>
        <v>1074</v>
      </c>
    </row>
    <row r="3727" ht="15" spans="2:2">
      <c r="B3727" s="22">
        <f>SUBTOTAL(3,$C$5:C3727)</f>
        <v>1074</v>
      </c>
    </row>
    <row r="3728" ht="15" spans="2:2">
      <c r="B3728" s="22">
        <f>SUBTOTAL(3,$C$5:C3728)</f>
        <v>1074</v>
      </c>
    </row>
    <row r="3729" ht="15" spans="2:2">
      <c r="B3729" s="22">
        <f>SUBTOTAL(3,$C$5:C3729)</f>
        <v>1074</v>
      </c>
    </row>
    <row r="3730" ht="15" spans="2:2">
      <c r="B3730" s="22">
        <f>SUBTOTAL(3,$C$5:C3730)</f>
        <v>1074</v>
      </c>
    </row>
    <row r="3731" ht="15" spans="2:2">
      <c r="B3731" s="22">
        <f>SUBTOTAL(3,$C$5:C3731)</f>
        <v>1074</v>
      </c>
    </row>
    <row r="3732" ht="15" spans="2:2">
      <c r="B3732" s="22">
        <f>SUBTOTAL(3,$C$5:C3732)</f>
        <v>1074</v>
      </c>
    </row>
    <row r="3733" ht="15" spans="2:2">
      <c r="B3733" s="22">
        <f>SUBTOTAL(3,$C$5:C3733)</f>
        <v>1074</v>
      </c>
    </row>
    <row r="3734" ht="15" spans="2:2">
      <c r="B3734" s="22">
        <f>SUBTOTAL(3,$C$5:C3734)</f>
        <v>1074</v>
      </c>
    </row>
    <row r="3735" ht="15" spans="2:2">
      <c r="B3735" s="22">
        <f>SUBTOTAL(3,$C$5:C3735)</f>
        <v>1074</v>
      </c>
    </row>
    <row r="3736" ht="15" spans="2:2">
      <c r="B3736" s="22">
        <f>SUBTOTAL(3,$C$5:C3736)</f>
        <v>1074</v>
      </c>
    </row>
    <row r="3737" ht="15" spans="2:2">
      <c r="B3737" s="22">
        <f>SUBTOTAL(3,$C$5:C3737)</f>
        <v>1074</v>
      </c>
    </row>
    <row r="3738" ht="15" spans="2:2">
      <c r="B3738" s="22">
        <f>SUBTOTAL(3,$C$5:C3738)</f>
        <v>1074</v>
      </c>
    </row>
    <row r="3739" ht="15" spans="2:2">
      <c r="B3739" s="22">
        <f>SUBTOTAL(3,$C$5:C3739)</f>
        <v>1074</v>
      </c>
    </row>
    <row r="3740" ht="15" spans="2:2">
      <c r="B3740" s="22">
        <f>SUBTOTAL(3,$C$5:C3740)</f>
        <v>1074</v>
      </c>
    </row>
    <row r="3741" ht="15" spans="2:2">
      <c r="B3741" s="22">
        <f>SUBTOTAL(3,$C$5:C3741)</f>
        <v>1074</v>
      </c>
    </row>
    <row r="3742" ht="15" spans="2:2">
      <c r="B3742" s="22">
        <f>SUBTOTAL(3,$C$5:C3742)</f>
        <v>1074</v>
      </c>
    </row>
    <row r="3743" ht="15" spans="2:2">
      <c r="B3743" s="22">
        <f>SUBTOTAL(3,$C$5:C3743)</f>
        <v>1074</v>
      </c>
    </row>
    <row r="3744" ht="15" spans="2:2">
      <c r="B3744" s="22">
        <f>SUBTOTAL(3,$C$5:C3744)</f>
        <v>1074</v>
      </c>
    </row>
    <row r="3745" ht="15" spans="2:2">
      <c r="B3745" s="22">
        <f>SUBTOTAL(3,$C$5:C3745)</f>
        <v>1074</v>
      </c>
    </row>
    <row r="3746" ht="15" spans="2:2">
      <c r="B3746" s="22">
        <f>SUBTOTAL(3,$C$5:C3746)</f>
        <v>1074</v>
      </c>
    </row>
    <row r="3747" ht="15" spans="2:2">
      <c r="B3747" s="22">
        <f>SUBTOTAL(3,$C$5:C3747)</f>
        <v>1074</v>
      </c>
    </row>
    <row r="3748" ht="15" spans="2:2">
      <c r="B3748" s="22">
        <f>SUBTOTAL(3,$C$5:C3748)</f>
        <v>1074</v>
      </c>
    </row>
    <row r="3749" ht="15" spans="2:2">
      <c r="B3749" s="22">
        <f>SUBTOTAL(3,$C$5:C3749)</f>
        <v>1074</v>
      </c>
    </row>
    <row r="3750" ht="15" spans="2:2">
      <c r="B3750" s="22">
        <f>SUBTOTAL(3,$C$5:C3750)</f>
        <v>1074</v>
      </c>
    </row>
    <row r="3751" ht="15" spans="2:2">
      <c r="B3751" s="22">
        <f>SUBTOTAL(3,$C$5:C3751)</f>
        <v>1074</v>
      </c>
    </row>
    <row r="3752" ht="15" spans="2:2">
      <c r="B3752" s="22">
        <f>SUBTOTAL(3,$C$5:C3752)</f>
        <v>1074</v>
      </c>
    </row>
    <row r="3753" ht="15" spans="2:2">
      <c r="B3753" s="22">
        <f>SUBTOTAL(3,$C$5:C3753)</f>
        <v>1074</v>
      </c>
    </row>
    <row r="3754" ht="15" spans="2:2">
      <c r="B3754" s="22">
        <f>SUBTOTAL(3,$C$5:C3754)</f>
        <v>1074</v>
      </c>
    </row>
    <row r="3755" ht="15" spans="2:2">
      <c r="B3755" s="22">
        <f>SUBTOTAL(3,$C$5:C3755)</f>
        <v>1074</v>
      </c>
    </row>
    <row r="3756" ht="15" spans="2:2">
      <c r="B3756" s="22">
        <f>SUBTOTAL(3,$C$5:C3756)</f>
        <v>1074</v>
      </c>
    </row>
    <row r="3757" ht="15" spans="2:2">
      <c r="B3757" s="22">
        <f>SUBTOTAL(3,$C$5:C3757)</f>
        <v>1074</v>
      </c>
    </row>
    <row r="3758" ht="15" spans="2:2">
      <c r="B3758" s="22">
        <f>SUBTOTAL(3,$C$5:C3758)</f>
        <v>1074</v>
      </c>
    </row>
    <row r="3759" ht="15" spans="2:2">
      <c r="B3759" s="22">
        <f>SUBTOTAL(3,$C$5:C3759)</f>
        <v>1074</v>
      </c>
    </row>
    <row r="3760" ht="15" spans="2:2">
      <c r="B3760" s="22">
        <f>SUBTOTAL(3,$C$5:C3760)</f>
        <v>1074</v>
      </c>
    </row>
    <row r="3761" ht="15" spans="2:2">
      <c r="B3761" s="22">
        <f>SUBTOTAL(3,$C$5:C3761)</f>
        <v>1074</v>
      </c>
    </row>
    <row r="3762" ht="15" spans="2:2">
      <c r="B3762" s="22">
        <f>SUBTOTAL(3,$C$5:C3762)</f>
        <v>1074</v>
      </c>
    </row>
    <row r="3763" ht="15" spans="2:2">
      <c r="B3763" s="22">
        <f>SUBTOTAL(3,$C$5:C3763)</f>
        <v>1074</v>
      </c>
    </row>
    <row r="3764" ht="15" spans="2:2">
      <c r="B3764" s="22">
        <f>SUBTOTAL(3,$C$5:C3764)</f>
        <v>1074</v>
      </c>
    </row>
    <row r="3765" ht="15" spans="2:2">
      <c r="B3765" s="22">
        <f>SUBTOTAL(3,$C$5:C3765)</f>
        <v>1074</v>
      </c>
    </row>
    <row r="3766" ht="15" spans="2:2">
      <c r="B3766" s="22">
        <f>SUBTOTAL(3,$C$5:C3766)</f>
        <v>1074</v>
      </c>
    </row>
    <row r="3767" ht="15" spans="2:2">
      <c r="B3767" s="22">
        <f>SUBTOTAL(3,$C$5:C3767)</f>
        <v>1074</v>
      </c>
    </row>
    <row r="3768" ht="15" spans="2:2">
      <c r="B3768" s="22">
        <f>SUBTOTAL(3,$C$5:C3768)</f>
        <v>1074</v>
      </c>
    </row>
    <row r="3769" ht="15" spans="2:2">
      <c r="B3769" s="22">
        <f>SUBTOTAL(3,$C$5:C3769)</f>
        <v>1074</v>
      </c>
    </row>
    <row r="3770" ht="15" spans="2:2">
      <c r="B3770" s="22">
        <f>SUBTOTAL(3,$C$5:C3770)</f>
        <v>1074</v>
      </c>
    </row>
    <row r="3771" ht="15" spans="2:2">
      <c r="B3771" s="22">
        <f>SUBTOTAL(3,$C$5:C3771)</f>
        <v>1074</v>
      </c>
    </row>
    <row r="3772" ht="15" spans="2:2">
      <c r="B3772" s="22">
        <f>SUBTOTAL(3,$C$5:C3772)</f>
        <v>1074</v>
      </c>
    </row>
    <row r="3773" ht="15" spans="2:2">
      <c r="B3773" s="22">
        <f>SUBTOTAL(3,$C$5:C3773)</f>
        <v>1074</v>
      </c>
    </row>
    <row r="3774" ht="15" spans="2:2">
      <c r="B3774" s="22">
        <f>SUBTOTAL(3,$C$5:C3774)</f>
        <v>1074</v>
      </c>
    </row>
    <row r="3775" ht="15" spans="2:2">
      <c r="B3775" s="22">
        <f>SUBTOTAL(3,$C$5:C3775)</f>
        <v>1074</v>
      </c>
    </row>
    <row r="3776" ht="15" spans="2:2">
      <c r="B3776" s="22">
        <f>SUBTOTAL(3,$C$5:C3776)</f>
        <v>1074</v>
      </c>
    </row>
    <row r="3777" ht="15" spans="2:2">
      <c r="B3777" s="22">
        <f>SUBTOTAL(3,$C$5:C3777)</f>
        <v>1074</v>
      </c>
    </row>
    <row r="3778" ht="15" spans="2:2">
      <c r="B3778" s="22">
        <f>SUBTOTAL(3,$C$5:C3778)</f>
        <v>1074</v>
      </c>
    </row>
    <row r="3779" ht="15" spans="2:2">
      <c r="B3779" s="22">
        <f>SUBTOTAL(3,$C$5:C3779)</f>
        <v>1074</v>
      </c>
    </row>
    <row r="3780" ht="15" spans="2:2">
      <c r="B3780" s="22">
        <f>SUBTOTAL(3,$C$5:C3780)</f>
        <v>1074</v>
      </c>
    </row>
    <row r="3781" ht="15" spans="2:2">
      <c r="B3781" s="22">
        <f>SUBTOTAL(3,$C$5:C3781)</f>
        <v>1074</v>
      </c>
    </row>
    <row r="3782" ht="15" spans="2:2">
      <c r="B3782" s="22">
        <f>SUBTOTAL(3,$C$5:C3782)</f>
        <v>1074</v>
      </c>
    </row>
    <row r="3783" ht="15" spans="2:2">
      <c r="B3783" s="22">
        <f>SUBTOTAL(3,$C$5:C3783)</f>
        <v>1074</v>
      </c>
    </row>
    <row r="3784" ht="15" spans="2:2">
      <c r="B3784" s="22">
        <f>SUBTOTAL(3,$C$5:C3784)</f>
        <v>1074</v>
      </c>
    </row>
    <row r="3785" ht="15" spans="2:2">
      <c r="B3785" s="22">
        <f>SUBTOTAL(3,$C$5:C3785)</f>
        <v>1074</v>
      </c>
    </row>
    <row r="3786" ht="15" spans="2:2">
      <c r="B3786" s="22">
        <f>SUBTOTAL(3,$C$5:C3786)</f>
        <v>1074</v>
      </c>
    </row>
    <row r="3787" ht="15" spans="2:2">
      <c r="B3787" s="22">
        <f>SUBTOTAL(3,$C$5:C3787)</f>
        <v>1074</v>
      </c>
    </row>
    <row r="3788" ht="15" spans="2:2">
      <c r="B3788" s="22">
        <f>SUBTOTAL(3,$C$5:C3788)</f>
        <v>1074</v>
      </c>
    </row>
    <row r="3789" ht="15" spans="2:2">
      <c r="B3789" s="22">
        <f>SUBTOTAL(3,$C$5:C3789)</f>
        <v>1074</v>
      </c>
    </row>
    <row r="3790" ht="15" spans="2:2">
      <c r="B3790" s="22">
        <f>SUBTOTAL(3,$C$5:C3790)</f>
        <v>1074</v>
      </c>
    </row>
    <row r="3791" ht="15" spans="2:2">
      <c r="B3791" s="22">
        <f>SUBTOTAL(3,$C$5:C3791)</f>
        <v>1074</v>
      </c>
    </row>
    <row r="3792" ht="15" spans="2:2">
      <c r="B3792" s="22">
        <f>SUBTOTAL(3,$C$5:C3792)</f>
        <v>1074</v>
      </c>
    </row>
    <row r="3793" ht="15" spans="2:2">
      <c r="B3793" s="22">
        <f>SUBTOTAL(3,$C$5:C3793)</f>
        <v>1074</v>
      </c>
    </row>
    <row r="3794" ht="15" spans="2:2">
      <c r="B3794" s="22">
        <f>SUBTOTAL(3,$C$5:C3794)</f>
        <v>1074</v>
      </c>
    </row>
    <row r="3795" ht="15" spans="2:2">
      <c r="B3795" s="22">
        <f>SUBTOTAL(3,$C$5:C3795)</f>
        <v>1074</v>
      </c>
    </row>
    <row r="3796" ht="15" spans="2:2">
      <c r="B3796" s="22">
        <f>SUBTOTAL(3,$C$5:C3796)</f>
        <v>1074</v>
      </c>
    </row>
    <row r="3797" ht="15" spans="2:2">
      <c r="B3797" s="22">
        <f>SUBTOTAL(3,$C$5:C3797)</f>
        <v>1074</v>
      </c>
    </row>
    <row r="3798" ht="15" spans="2:2">
      <c r="B3798" s="22">
        <f>SUBTOTAL(3,$C$5:C3798)</f>
        <v>1074</v>
      </c>
    </row>
    <row r="3799" ht="15" spans="2:2">
      <c r="B3799" s="22">
        <f>SUBTOTAL(3,$C$5:C3799)</f>
        <v>1074</v>
      </c>
    </row>
    <row r="3800" ht="15" spans="2:2">
      <c r="B3800" s="22">
        <f>SUBTOTAL(3,$C$5:C3800)</f>
        <v>1074</v>
      </c>
    </row>
    <row r="3801" ht="15" spans="2:2">
      <c r="B3801" s="22">
        <f>SUBTOTAL(3,$C$5:C3801)</f>
        <v>1074</v>
      </c>
    </row>
    <row r="3802" ht="15" spans="2:2">
      <c r="B3802" s="22">
        <f>SUBTOTAL(3,$C$5:C3802)</f>
        <v>1074</v>
      </c>
    </row>
    <row r="3803" ht="15" spans="2:2">
      <c r="B3803" s="22">
        <f>SUBTOTAL(3,$C$5:C3803)</f>
        <v>1074</v>
      </c>
    </row>
    <row r="3804" ht="15" spans="2:2">
      <c r="B3804" s="22">
        <f>SUBTOTAL(3,$C$5:C3804)</f>
        <v>1074</v>
      </c>
    </row>
    <row r="3805" ht="15" spans="2:2">
      <c r="B3805" s="22">
        <f>SUBTOTAL(3,$C$5:C3805)</f>
        <v>1074</v>
      </c>
    </row>
    <row r="3806" ht="15" spans="2:2">
      <c r="B3806" s="22">
        <f>SUBTOTAL(3,$C$5:C3806)</f>
        <v>1074</v>
      </c>
    </row>
    <row r="3807" ht="15" spans="2:2">
      <c r="B3807" s="22">
        <f>SUBTOTAL(3,$C$5:C3807)</f>
        <v>1074</v>
      </c>
    </row>
    <row r="3808" ht="15" spans="2:2">
      <c r="B3808" s="22">
        <f>SUBTOTAL(3,$C$5:C3808)</f>
        <v>1074</v>
      </c>
    </row>
    <row r="3809" ht="15" spans="2:2">
      <c r="B3809" s="22">
        <f>SUBTOTAL(3,$C$5:C3809)</f>
        <v>1074</v>
      </c>
    </row>
    <row r="3810" ht="15" spans="2:2">
      <c r="B3810" s="22">
        <f>SUBTOTAL(3,$C$5:C3810)</f>
        <v>1074</v>
      </c>
    </row>
    <row r="3811" ht="15" spans="2:2">
      <c r="B3811" s="22">
        <f>SUBTOTAL(3,$C$5:C3811)</f>
        <v>1074</v>
      </c>
    </row>
    <row r="3812" ht="15" spans="2:2">
      <c r="B3812" s="22">
        <f>SUBTOTAL(3,$C$5:C3812)</f>
        <v>1074</v>
      </c>
    </row>
    <row r="3813" ht="15" spans="2:2">
      <c r="B3813" s="22">
        <f>SUBTOTAL(3,$C$5:C3813)</f>
        <v>1074</v>
      </c>
    </row>
    <row r="3814" ht="15" spans="2:2">
      <c r="B3814" s="22">
        <f>SUBTOTAL(3,$C$5:C3814)</f>
        <v>1074</v>
      </c>
    </row>
    <row r="3815" ht="15" spans="2:2">
      <c r="B3815" s="22">
        <f>SUBTOTAL(3,$C$5:C3815)</f>
        <v>1074</v>
      </c>
    </row>
    <row r="3816" ht="15" spans="2:2">
      <c r="B3816" s="22">
        <f>SUBTOTAL(3,$C$5:C3816)</f>
        <v>1074</v>
      </c>
    </row>
    <row r="3817" ht="15" spans="2:2">
      <c r="B3817" s="22">
        <f>SUBTOTAL(3,$C$5:C3817)</f>
        <v>1074</v>
      </c>
    </row>
    <row r="3818" ht="15" spans="2:2">
      <c r="B3818" s="22">
        <f>SUBTOTAL(3,$C$5:C3818)</f>
        <v>1074</v>
      </c>
    </row>
    <row r="3819" ht="15" spans="2:2">
      <c r="B3819" s="22">
        <f>SUBTOTAL(3,$C$5:C3819)</f>
        <v>1074</v>
      </c>
    </row>
    <row r="3820" ht="15" spans="2:2">
      <c r="B3820" s="22">
        <f>SUBTOTAL(3,$C$5:C3820)</f>
        <v>1074</v>
      </c>
    </row>
    <row r="3821" ht="15" spans="2:2">
      <c r="B3821" s="22">
        <f>SUBTOTAL(3,$C$5:C3821)</f>
        <v>1074</v>
      </c>
    </row>
    <row r="3822" ht="15" spans="2:2">
      <c r="B3822" s="22">
        <f>SUBTOTAL(3,$C$5:C3822)</f>
        <v>1074</v>
      </c>
    </row>
    <row r="3823" ht="15" spans="2:2">
      <c r="B3823" s="22">
        <f>SUBTOTAL(3,$C$5:C3823)</f>
        <v>1074</v>
      </c>
    </row>
    <row r="3824" ht="15" spans="2:2">
      <c r="B3824" s="22">
        <f>SUBTOTAL(3,$C$5:C3824)</f>
        <v>1074</v>
      </c>
    </row>
    <row r="3825" ht="15" spans="2:2">
      <c r="B3825" s="22">
        <f>SUBTOTAL(3,$C$5:C3825)</f>
        <v>1074</v>
      </c>
    </row>
    <row r="3826" ht="15" spans="2:2">
      <c r="B3826" s="22">
        <f>SUBTOTAL(3,$C$5:C3826)</f>
        <v>1074</v>
      </c>
    </row>
    <row r="3827" ht="15" spans="2:2">
      <c r="B3827" s="22">
        <f>SUBTOTAL(3,$C$5:C3827)</f>
        <v>1074</v>
      </c>
    </row>
    <row r="3828" ht="15" spans="2:2">
      <c r="B3828" s="22">
        <f>SUBTOTAL(3,$C$5:C3828)</f>
        <v>1074</v>
      </c>
    </row>
    <row r="3829" ht="15" spans="2:2">
      <c r="B3829" s="22">
        <f>SUBTOTAL(3,$C$5:C3829)</f>
        <v>1074</v>
      </c>
    </row>
    <row r="3830" ht="15" spans="2:2">
      <c r="B3830" s="22">
        <f>SUBTOTAL(3,$C$5:C3830)</f>
        <v>1074</v>
      </c>
    </row>
    <row r="3831" ht="15" spans="2:2">
      <c r="B3831" s="22">
        <f>SUBTOTAL(3,$C$5:C3831)</f>
        <v>1074</v>
      </c>
    </row>
    <row r="3832" ht="15" spans="2:2">
      <c r="B3832" s="22">
        <f>SUBTOTAL(3,$C$5:C3832)</f>
        <v>1074</v>
      </c>
    </row>
    <row r="3833" ht="15" spans="2:2">
      <c r="B3833" s="22">
        <f>SUBTOTAL(3,$C$5:C3833)</f>
        <v>1074</v>
      </c>
    </row>
    <row r="3834" ht="15" spans="2:2">
      <c r="B3834" s="22">
        <f>SUBTOTAL(3,$C$5:C3834)</f>
        <v>1074</v>
      </c>
    </row>
    <row r="3835" ht="15" spans="2:2">
      <c r="B3835" s="22">
        <f>SUBTOTAL(3,$C$5:C3835)</f>
        <v>1074</v>
      </c>
    </row>
    <row r="3836" ht="15" spans="2:2">
      <c r="B3836" s="22">
        <f>SUBTOTAL(3,$C$5:C3836)</f>
        <v>1074</v>
      </c>
    </row>
    <row r="3837" ht="15" spans="2:2">
      <c r="B3837" s="22">
        <f>SUBTOTAL(3,$C$5:C3837)</f>
        <v>1074</v>
      </c>
    </row>
    <row r="3838" ht="15" spans="2:2">
      <c r="B3838" s="22">
        <f>SUBTOTAL(3,$C$5:C3838)</f>
        <v>1074</v>
      </c>
    </row>
    <row r="3839" ht="15" spans="2:2">
      <c r="B3839" s="22">
        <f>SUBTOTAL(3,$C$5:C3839)</f>
        <v>1074</v>
      </c>
    </row>
    <row r="3840" ht="15" spans="2:2">
      <c r="B3840" s="22">
        <f>SUBTOTAL(3,$C$5:C3840)</f>
        <v>1074</v>
      </c>
    </row>
    <row r="3841" ht="15" spans="2:2">
      <c r="B3841" s="22">
        <f>SUBTOTAL(3,$C$5:C3841)</f>
        <v>1074</v>
      </c>
    </row>
    <row r="3842" ht="15" spans="2:2">
      <c r="B3842" s="22">
        <f>SUBTOTAL(3,$C$5:C3842)</f>
        <v>1074</v>
      </c>
    </row>
    <row r="3843" ht="15" spans="2:2">
      <c r="B3843" s="22">
        <f>SUBTOTAL(3,$C$5:C3843)</f>
        <v>1074</v>
      </c>
    </row>
    <row r="3844" ht="15" spans="2:2">
      <c r="B3844" s="22">
        <f>SUBTOTAL(3,$C$5:C3844)</f>
        <v>1074</v>
      </c>
    </row>
    <row r="3845" ht="15" spans="2:2">
      <c r="B3845" s="22">
        <f>SUBTOTAL(3,$C$5:C3845)</f>
        <v>1074</v>
      </c>
    </row>
    <row r="3846" ht="15" spans="2:2">
      <c r="B3846" s="22">
        <f>SUBTOTAL(3,$C$5:C3846)</f>
        <v>1074</v>
      </c>
    </row>
    <row r="3847" ht="15" spans="2:2">
      <c r="B3847" s="22">
        <f>SUBTOTAL(3,$C$5:C3847)</f>
        <v>1074</v>
      </c>
    </row>
    <row r="3848" ht="15" spans="2:2">
      <c r="B3848" s="22">
        <f>SUBTOTAL(3,$C$5:C3848)</f>
        <v>1074</v>
      </c>
    </row>
    <row r="3849" ht="15" spans="2:2">
      <c r="B3849" s="22">
        <f>SUBTOTAL(3,$C$5:C3849)</f>
        <v>1074</v>
      </c>
    </row>
    <row r="3850" ht="15" spans="2:2">
      <c r="B3850" s="22">
        <f>SUBTOTAL(3,$C$5:C3850)</f>
        <v>1074</v>
      </c>
    </row>
    <row r="3851" ht="15" spans="2:2">
      <c r="B3851" s="22">
        <f>SUBTOTAL(3,$C$5:C3851)</f>
        <v>1074</v>
      </c>
    </row>
    <row r="3852" ht="15" spans="2:2">
      <c r="B3852" s="22">
        <f>SUBTOTAL(3,$C$5:C3852)</f>
        <v>1074</v>
      </c>
    </row>
    <row r="3853" ht="15" spans="2:2">
      <c r="B3853" s="22">
        <f>SUBTOTAL(3,$C$5:C3853)</f>
        <v>1074</v>
      </c>
    </row>
    <row r="3854" ht="15" spans="2:2">
      <c r="B3854" s="22">
        <f>SUBTOTAL(3,$C$5:C3854)</f>
        <v>1074</v>
      </c>
    </row>
    <row r="3855" ht="15" spans="2:2">
      <c r="B3855" s="22">
        <f>SUBTOTAL(3,$C$5:C3855)</f>
        <v>1074</v>
      </c>
    </row>
    <row r="3856" ht="15" spans="2:2">
      <c r="B3856" s="22">
        <f>SUBTOTAL(3,$C$5:C3856)</f>
        <v>1074</v>
      </c>
    </row>
    <row r="3857" ht="15" spans="2:2">
      <c r="B3857" s="22">
        <f>SUBTOTAL(3,$C$5:C3857)</f>
        <v>1074</v>
      </c>
    </row>
    <row r="3858" ht="15" spans="2:2">
      <c r="B3858" s="22">
        <f>SUBTOTAL(3,$C$5:C3858)</f>
        <v>1074</v>
      </c>
    </row>
    <row r="3859" ht="15" spans="2:2">
      <c r="B3859" s="22">
        <f>SUBTOTAL(3,$C$5:C3859)</f>
        <v>1074</v>
      </c>
    </row>
    <row r="3860" ht="15" spans="2:2">
      <c r="B3860" s="22">
        <f>SUBTOTAL(3,$C$5:C3860)</f>
        <v>1074</v>
      </c>
    </row>
    <row r="3861" ht="15" spans="2:2">
      <c r="B3861" s="22">
        <f>SUBTOTAL(3,$C$5:C3861)</f>
        <v>1074</v>
      </c>
    </row>
    <row r="3862" ht="15" spans="2:2">
      <c r="B3862" s="22">
        <f>SUBTOTAL(3,$C$5:C3862)</f>
        <v>1074</v>
      </c>
    </row>
    <row r="3863" ht="15" spans="2:2">
      <c r="B3863" s="22">
        <f>SUBTOTAL(3,$C$5:C3863)</f>
        <v>1074</v>
      </c>
    </row>
    <row r="3864" ht="15" spans="2:2">
      <c r="B3864" s="22">
        <f>SUBTOTAL(3,$C$5:C3864)</f>
        <v>1074</v>
      </c>
    </row>
    <row r="3865" ht="15" spans="2:2">
      <c r="B3865" s="22">
        <f>SUBTOTAL(3,$C$5:C3865)</f>
        <v>1074</v>
      </c>
    </row>
    <row r="3866" ht="15" spans="2:2">
      <c r="B3866" s="22">
        <f>SUBTOTAL(3,$C$5:C3866)</f>
        <v>1074</v>
      </c>
    </row>
    <row r="3867" ht="15" spans="2:2">
      <c r="B3867" s="22">
        <f>SUBTOTAL(3,$C$5:C3867)</f>
        <v>1074</v>
      </c>
    </row>
    <row r="3868" ht="15" spans="2:2">
      <c r="B3868" s="22">
        <f>SUBTOTAL(3,$C$5:C3868)</f>
        <v>1074</v>
      </c>
    </row>
    <row r="3869" ht="15" spans="2:2">
      <c r="B3869" s="22">
        <f>SUBTOTAL(3,$C$5:C3869)</f>
        <v>1074</v>
      </c>
    </row>
    <row r="3870" ht="15" spans="2:2">
      <c r="B3870" s="22">
        <f>SUBTOTAL(3,$C$5:C3870)</f>
        <v>1074</v>
      </c>
    </row>
    <row r="3871" ht="15" spans="2:2">
      <c r="B3871" s="22">
        <f>SUBTOTAL(3,$C$5:C3871)</f>
        <v>1074</v>
      </c>
    </row>
    <row r="3872" ht="15" spans="2:2">
      <c r="B3872" s="22">
        <f>SUBTOTAL(3,$C$5:C3872)</f>
        <v>1074</v>
      </c>
    </row>
    <row r="3873" ht="15" spans="2:2">
      <c r="B3873" s="22">
        <f>SUBTOTAL(3,$C$5:C3873)</f>
        <v>1074</v>
      </c>
    </row>
    <row r="3874" ht="15" spans="2:2">
      <c r="B3874" s="22">
        <f>SUBTOTAL(3,$C$5:C3874)</f>
        <v>1074</v>
      </c>
    </row>
    <row r="3875" ht="15" spans="2:2">
      <c r="B3875" s="22">
        <f>SUBTOTAL(3,$C$5:C3875)</f>
        <v>1074</v>
      </c>
    </row>
    <row r="3876" ht="15" spans="2:2">
      <c r="B3876" s="22">
        <f>SUBTOTAL(3,$C$5:C3876)</f>
        <v>1074</v>
      </c>
    </row>
    <row r="3877" ht="15" spans="2:2">
      <c r="B3877" s="22">
        <f>SUBTOTAL(3,$C$5:C3877)</f>
        <v>1074</v>
      </c>
    </row>
    <row r="3878" ht="15" spans="2:2">
      <c r="B3878" s="22">
        <f>SUBTOTAL(3,$C$5:C3878)</f>
        <v>1074</v>
      </c>
    </row>
    <row r="3879" ht="15" spans="2:2">
      <c r="B3879" s="22">
        <f>SUBTOTAL(3,$C$5:C3879)</f>
        <v>1074</v>
      </c>
    </row>
    <row r="3880" ht="15" spans="2:2">
      <c r="B3880" s="22">
        <f>SUBTOTAL(3,$C$5:C3880)</f>
        <v>1074</v>
      </c>
    </row>
    <row r="3881" ht="15" spans="2:2">
      <c r="B3881" s="22">
        <f>SUBTOTAL(3,$C$5:C3881)</f>
        <v>1074</v>
      </c>
    </row>
    <row r="3882" ht="15" spans="2:2">
      <c r="B3882" s="22">
        <f>SUBTOTAL(3,$C$5:C3882)</f>
        <v>1074</v>
      </c>
    </row>
    <row r="3883" ht="15" spans="2:2">
      <c r="B3883" s="22">
        <f>SUBTOTAL(3,$C$5:C3883)</f>
        <v>1074</v>
      </c>
    </row>
    <row r="3884" ht="15" spans="2:2">
      <c r="B3884" s="22">
        <f>SUBTOTAL(3,$C$5:C3884)</f>
        <v>1074</v>
      </c>
    </row>
    <row r="3885" ht="15" spans="2:2">
      <c r="B3885" s="22">
        <f>SUBTOTAL(3,$C$5:C3885)</f>
        <v>1074</v>
      </c>
    </row>
    <row r="3886" ht="15" spans="2:2">
      <c r="B3886" s="22">
        <f>SUBTOTAL(3,$C$5:C3886)</f>
        <v>1074</v>
      </c>
    </row>
    <row r="3887" ht="15" spans="2:2">
      <c r="B3887" s="22">
        <f>SUBTOTAL(3,$C$5:C3887)</f>
        <v>1074</v>
      </c>
    </row>
    <row r="3888" ht="15" spans="2:2">
      <c r="B3888" s="22">
        <f>SUBTOTAL(3,$C$5:C3888)</f>
        <v>1074</v>
      </c>
    </row>
    <row r="3889" ht="15" spans="2:2">
      <c r="B3889" s="22">
        <f>SUBTOTAL(3,$C$5:C3889)</f>
        <v>1074</v>
      </c>
    </row>
    <row r="3890" ht="15" spans="2:2">
      <c r="B3890" s="22">
        <f>SUBTOTAL(3,$C$5:C3890)</f>
        <v>1074</v>
      </c>
    </row>
    <row r="3891" ht="15" spans="2:2">
      <c r="B3891" s="22">
        <f>SUBTOTAL(3,$C$5:C3891)</f>
        <v>1074</v>
      </c>
    </row>
    <row r="3892" ht="15" spans="2:2">
      <c r="B3892" s="22">
        <f>SUBTOTAL(3,$C$5:C3892)</f>
        <v>1074</v>
      </c>
    </row>
    <row r="3893" ht="15" spans="2:2">
      <c r="B3893" s="22">
        <f>SUBTOTAL(3,$C$5:C3893)</f>
        <v>1074</v>
      </c>
    </row>
    <row r="3894" ht="15" spans="2:2">
      <c r="B3894" s="22">
        <f>SUBTOTAL(3,$C$5:C3894)</f>
        <v>1074</v>
      </c>
    </row>
    <row r="3895" ht="15" spans="2:2">
      <c r="B3895" s="22">
        <f>SUBTOTAL(3,$C$5:C3895)</f>
        <v>1074</v>
      </c>
    </row>
    <row r="3896" ht="15" spans="2:2">
      <c r="B3896" s="22">
        <f>SUBTOTAL(3,$C$5:C3896)</f>
        <v>1074</v>
      </c>
    </row>
    <row r="3897" ht="15" spans="2:2">
      <c r="B3897" s="22">
        <f>SUBTOTAL(3,$C$5:C3897)</f>
        <v>1074</v>
      </c>
    </row>
    <row r="3898" ht="15" spans="2:2">
      <c r="B3898" s="22">
        <f>SUBTOTAL(3,$C$5:C3898)</f>
        <v>1074</v>
      </c>
    </row>
    <row r="3899" ht="15" spans="2:2">
      <c r="B3899" s="22">
        <f>SUBTOTAL(3,$C$5:C3899)</f>
        <v>1074</v>
      </c>
    </row>
    <row r="3900" ht="15" spans="2:2">
      <c r="B3900" s="22">
        <f>SUBTOTAL(3,$C$5:C3900)</f>
        <v>1074</v>
      </c>
    </row>
    <row r="3901" ht="15" spans="2:2">
      <c r="B3901" s="22">
        <f>SUBTOTAL(3,$C$5:C3901)</f>
        <v>1074</v>
      </c>
    </row>
    <row r="3902" ht="15" spans="2:2">
      <c r="B3902" s="22">
        <f>SUBTOTAL(3,$C$5:C3902)</f>
        <v>1074</v>
      </c>
    </row>
    <row r="3903" ht="15" spans="2:2">
      <c r="B3903" s="22">
        <f>SUBTOTAL(3,$C$5:C3903)</f>
        <v>1074</v>
      </c>
    </row>
    <row r="3904" ht="15" spans="2:2">
      <c r="B3904" s="22">
        <f>SUBTOTAL(3,$C$5:C3904)</f>
        <v>1074</v>
      </c>
    </row>
    <row r="3905" ht="15" spans="2:2">
      <c r="B3905" s="22">
        <f>SUBTOTAL(3,$C$5:C3905)</f>
        <v>1074</v>
      </c>
    </row>
    <row r="3906" ht="15" spans="2:2">
      <c r="B3906" s="22">
        <f>SUBTOTAL(3,$C$5:C3906)</f>
        <v>1074</v>
      </c>
    </row>
    <row r="3907" ht="15" spans="2:2">
      <c r="B3907" s="22">
        <f>SUBTOTAL(3,$C$5:C3907)</f>
        <v>1074</v>
      </c>
    </row>
    <row r="3908" ht="15" spans="2:2">
      <c r="B3908" s="22">
        <f>SUBTOTAL(3,$C$5:C3908)</f>
        <v>1074</v>
      </c>
    </row>
    <row r="3909" ht="15" spans="2:2">
      <c r="B3909" s="22">
        <f>SUBTOTAL(3,$C$5:C3909)</f>
        <v>1074</v>
      </c>
    </row>
    <row r="3910" ht="15" spans="2:2">
      <c r="B3910" s="22">
        <f>SUBTOTAL(3,$C$5:C3910)</f>
        <v>1074</v>
      </c>
    </row>
    <row r="3911" ht="15" spans="2:2">
      <c r="B3911" s="22">
        <f>SUBTOTAL(3,$C$5:C3911)</f>
        <v>1074</v>
      </c>
    </row>
    <row r="3912" ht="15" spans="2:2">
      <c r="B3912" s="22">
        <f>SUBTOTAL(3,$C$5:C3912)</f>
        <v>1074</v>
      </c>
    </row>
    <row r="3913" ht="15" spans="2:2">
      <c r="B3913" s="22">
        <f>SUBTOTAL(3,$C$5:C3913)</f>
        <v>1074</v>
      </c>
    </row>
    <row r="3914" ht="15" spans="2:2">
      <c r="B3914" s="22">
        <f>SUBTOTAL(3,$C$5:C3914)</f>
        <v>1074</v>
      </c>
    </row>
    <row r="3915" ht="15" spans="2:2">
      <c r="B3915" s="22">
        <f>SUBTOTAL(3,$C$5:C3915)</f>
        <v>1074</v>
      </c>
    </row>
    <row r="3916" ht="15" spans="2:2">
      <c r="B3916" s="22">
        <f>SUBTOTAL(3,$C$5:C3916)</f>
        <v>1074</v>
      </c>
    </row>
    <row r="3917" ht="15" spans="2:2">
      <c r="B3917" s="22">
        <f>SUBTOTAL(3,$C$5:C3917)</f>
        <v>1074</v>
      </c>
    </row>
    <row r="3918" ht="15" spans="2:2">
      <c r="B3918" s="22">
        <f>SUBTOTAL(3,$C$5:C3918)</f>
        <v>1074</v>
      </c>
    </row>
    <row r="3919" ht="15" spans="2:2">
      <c r="B3919" s="22">
        <f>SUBTOTAL(3,$C$5:C3919)</f>
        <v>1074</v>
      </c>
    </row>
    <row r="3920" ht="15" spans="2:2">
      <c r="B3920" s="22">
        <f>SUBTOTAL(3,$C$5:C3920)</f>
        <v>1074</v>
      </c>
    </row>
    <row r="3921" ht="15" spans="2:2">
      <c r="B3921" s="22">
        <f>SUBTOTAL(3,$C$5:C3921)</f>
        <v>1074</v>
      </c>
    </row>
    <row r="3922" ht="15" spans="2:2">
      <c r="B3922" s="22">
        <f>SUBTOTAL(3,$C$5:C3922)</f>
        <v>1074</v>
      </c>
    </row>
    <row r="3923" ht="15" spans="2:2">
      <c r="B3923" s="22">
        <f>SUBTOTAL(3,$C$5:C3923)</f>
        <v>1074</v>
      </c>
    </row>
    <row r="3924" ht="15" spans="2:2">
      <c r="B3924" s="22">
        <f>SUBTOTAL(3,$C$5:C3924)</f>
        <v>1074</v>
      </c>
    </row>
    <row r="3925" ht="15" spans="2:2">
      <c r="B3925" s="22">
        <f>SUBTOTAL(3,$C$5:C3925)</f>
        <v>1074</v>
      </c>
    </row>
    <row r="3926" ht="15" spans="2:2">
      <c r="B3926" s="22">
        <f>SUBTOTAL(3,$C$5:C3926)</f>
        <v>1074</v>
      </c>
    </row>
    <row r="3927" ht="15" spans="2:2">
      <c r="B3927" s="22">
        <f>SUBTOTAL(3,$C$5:C3927)</f>
        <v>1074</v>
      </c>
    </row>
    <row r="3928" ht="15" spans="2:2">
      <c r="B3928" s="22">
        <f>SUBTOTAL(3,$C$5:C3928)</f>
        <v>1074</v>
      </c>
    </row>
    <row r="3929" ht="15" spans="2:2">
      <c r="B3929" s="22">
        <f>SUBTOTAL(3,$C$5:C3929)</f>
        <v>1074</v>
      </c>
    </row>
    <row r="3930" ht="15" spans="2:2">
      <c r="B3930" s="22">
        <f>SUBTOTAL(3,$C$5:C3930)</f>
        <v>1074</v>
      </c>
    </row>
    <row r="3931" ht="15" spans="2:2">
      <c r="B3931" s="22">
        <f>SUBTOTAL(3,$C$5:C3931)</f>
        <v>1074</v>
      </c>
    </row>
    <row r="3932" ht="15" spans="2:2">
      <c r="B3932" s="22">
        <f>SUBTOTAL(3,$C$5:C3932)</f>
        <v>1074</v>
      </c>
    </row>
    <row r="3933" ht="15" spans="2:2">
      <c r="B3933" s="22">
        <f>SUBTOTAL(3,$C$5:C3933)</f>
        <v>1074</v>
      </c>
    </row>
    <row r="3934" ht="15" spans="2:2">
      <c r="B3934" s="22">
        <f>SUBTOTAL(3,$C$5:C3934)</f>
        <v>1074</v>
      </c>
    </row>
    <row r="3935" ht="15" spans="2:2">
      <c r="B3935" s="22">
        <f>SUBTOTAL(3,$C$5:C3935)</f>
        <v>1074</v>
      </c>
    </row>
    <row r="3936" ht="15" spans="2:2">
      <c r="B3936" s="22">
        <f>SUBTOTAL(3,$C$5:C3936)</f>
        <v>1074</v>
      </c>
    </row>
    <row r="3937" ht="15" spans="2:2">
      <c r="B3937" s="22">
        <f>SUBTOTAL(3,$C$5:C3937)</f>
        <v>1074</v>
      </c>
    </row>
    <row r="3938" ht="15" spans="2:2">
      <c r="B3938" s="22">
        <f>SUBTOTAL(3,$C$5:C3938)</f>
        <v>1074</v>
      </c>
    </row>
    <row r="3939" ht="15" spans="2:2">
      <c r="B3939" s="22">
        <f>SUBTOTAL(3,$C$5:C3939)</f>
        <v>1074</v>
      </c>
    </row>
    <row r="3940" ht="15" spans="2:2">
      <c r="B3940" s="22">
        <f>SUBTOTAL(3,$C$5:C3940)</f>
        <v>1074</v>
      </c>
    </row>
    <row r="3941" ht="15" spans="2:2">
      <c r="B3941" s="22">
        <f>SUBTOTAL(3,$C$5:C3941)</f>
        <v>1074</v>
      </c>
    </row>
    <row r="3942" ht="15" spans="2:2">
      <c r="B3942" s="22">
        <f>SUBTOTAL(3,$C$5:C3942)</f>
        <v>1074</v>
      </c>
    </row>
    <row r="3943" ht="15" spans="2:2">
      <c r="B3943" s="22">
        <f>SUBTOTAL(3,$C$5:C3943)</f>
        <v>1074</v>
      </c>
    </row>
    <row r="3944" ht="15" spans="2:2">
      <c r="B3944" s="22">
        <f>SUBTOTAL(3,$C$5:C3944)</f>
        <v>1074</v>
      </c>
    </row>
    <row r="3945" ht="15" spans="2:2">
      <c r="B3945" s="22">
        <f>SUBTOTAL(3,$C$5:C3945)</f>
        <v>1074</v>
      </c>
    </row>
    <row r="3946" ht="15" spans="2:2">
      <c r="B3946" s="22">
        <f>SUBTOTAL(3,$C$5:C3946)</f>
        <v>1074</v>
      </c>
    </row>
    <row r="3947" ht="15" spans="2:2">
      <c r="B3947" s="22">
        <f>SUBTOTAL(3,$C$5:C3947)</f>
        <v>1074</v>
      </c>
    </row>
    <row r="3948" ht="15" spans="2:2">
      <c r="B3948" s="22">
        <f>SUBTOTAL(3,$C$5:C3948)</f>
        <v>1074</v>
      </c>
    </row>
    <row r="3949" ht="15" spans="2:2">
      <c r="B3949" s="22">
        <f>SUBTOTAL(3,$C$5:C3949)</f>
        <v>1074</v>
      </c>
    </row>
    <row r="3950" ht="15" spans="2:2">
      <c r="B3950" s="22">
        <f>SUBTOTAL(3,$C$5:C3950)</f>
        <v>1074</v>
      </c>
    </row>
    <row r="3951" ht="15" spans="2:2">
      <c r="B3951" s="22">
        <f>SUBTOTAL(3,$C$5:C3951)</f>
        <v>1074</v>
      </c>
    </row>
    <row r="3952" ht="15" spans="2:2">
      <c r="B3952" s="22">
        <f>SUBTOTAL(3,$C$5:C3952)</f>
        <v>1074</v>
      </c>
    </row>
    <row r="3953" ht="15" spans="2:2">
      <c r="B3953" s="22">
        <f>SUBTOTAL(3,$C$5:C3953)</f>
        <v>1074</v>
      </c>
    </row>
    <row r="3954" ht="15" spans="2:2">
      <c r="B3954" s="22">
        <f>SUBTOTAL(3,$C$5:C3954)</f>
        <v>1074</v>
      </c>
    </row>
    <row r="3955" ht="15" spans="2:2">
      <c r="B3955" s="22">
        <f>SUBTOTAL(3,$C$5:C3955)</f>
        <v>1074</v>
      </c>
    </row>
    <row r="3956" ht="15" spans="2:2">
      <c r="B3956" s="22">
        <f>SUBTOTAL(3,$C$5:C3956)</f>
        <v>1074</v>
      </c>
    </row>
    <row r="3957" ht="15" spans="2:2">
      <c r="B3957" s="22">
        <f>SUBTOTAL(3,$C$5:C3957)</f>
        <v>1074</v>
      </c>
    </row>
    <row r="3958" ht="15" spans="2:2">
      <c r="B3958" s="22">
        <f>SUBTOTAL(3,$C$5:C3958)</f>
        <v>1074</v>
      </c>
    </row>
    <row r="3959" ht="15" spans="2:2">
      <c r="B3959" s="22">
        <f>SUBTOTAL(3,$C$5:C3959)</f>
        <v>1074</v>
      </c>
    </row>
    <row r="3960" ht="15" spans="2:2">
      <c r="B3960" s="22">
        <f>SUBTOTAL(3,$C$5:C3960)</f>
        <v>1074</v>
      </c>
    </row>
    <row r="3961" ht="15" spans="2:2">
      <c r="B3961" s="22">
        <f>SUBTOTAL(3,$C$5:C3961)</f>
        <v>1074</v>
      </c>
    </row>
    <row r="3962" ht="15" spans="2:2">
      <c r="B3962" s="22">
        <f>SUBTOTAL(3,$C$5:C3962)</f>
        <v>1074</v>
      </c>
    </row>
    <row r="3963" ht="15" spans="2:2">
      <c r="B3963" s="22">
        <f>SUBTOTAL(3,$C$5:C3963)</f>
        <v>1074</v>
      </c>
    </row>
    <row r="3964" ht="15" spans="2:2">
      <c r="B3964" s="22">
        <f>SUBTOTAL(3,$C$5:C3964)</f>
        <v>1074</v>
      </c>
    </row>
    <row r="3965" ht="15" spans="2:2">
      <c r="B3965" s="22">
        <f>SUBTOTAL(3,$C$5:C3965)</f>
        <v>1074</v>
      </c>
    </row>
    <row r="3966" ht="15" spans="2:2">
      <c r="B3966" s="22">
        <f>SUBTOTAL(3,$C$5:C3966)</f>
        <v>1074</v>
      </c>
    </row>
    <row r="3967" ht="15" spans="2:2">
      <c r="B3967" s="22">
        <f>SUBTOTAL(3,$C$5:C3967)</f>
        <v>1074</v>
      </c>
    </row>
    <row r="3968" ht="15" spans="2:2">
      <c r="B3968" s="22">
        <f>SUBTOTAL(3,$C$5:C3968)</f>
        <v>1074</v>
      </c>
    </row>
    <row r="3969" ht="15" spans="2:2">
      <c r="B3969" s="22">
        <f>SUBTOTAL(3,$C$5:C3969)</f>
        <v>1074</v>
      </c>
    </row>
    <row r="3970" ht="15" spans="2:2">
      <c r="B3970" s="22">
        <f>SUBTOTAL(3,$C$5:C3970)</f>
        <v>1074</v>
      </c>
    </row>
    <row r="3971" ht="15" spans="2:2">
      <c r="B3971" s="22">
        <f>SUBTOTAL(3,$C$5:C3971)</f>
        <v>1074</v>
      </c>
    </row>
    <row r="3972" ht="15" spans="2:2">
      <c r="B3972" s="22">
        <f>SUBTOTAL(3,$C$5:C3972)</f>
        <v>1074</v>
      </c>
    </row>
    <row r="3973" ht="15" spans="2:2">
      <c r="B3973" s="22">
        <f>SUBTOTAL(3,$C$5:C3973)</f>
        <v>1074</v>
      </c>
    </row>
    <row r="3974" ht="15" spans="2:2">
      <c r="B3974" s="22">
        <f>SUBTOTAL(3,$C$5:C3974)</f>
        <v>1074</v>
      </c>
    </row>
    <row r="3975" ht="15" spans="2:2">
      <c r="B3975" s="22">
        <f>SUBTOTAL(3,$C$5:C3975)</f>
        <v>1074</v>
      </c>
    </row>
    <row r="3976" ht="15" spans="2:2">
      <c r="B3976" s="22">
        <f>SUBTOTAL(3,$C$5:C3976)</f>
        <v>1074</v>
      </c>
    </row>
    <row r="3977" ht="15" spans="2:2">
      <c r="B3977" s="22">
        <f>SUBTOTAL(3,$C$5:C3977)</f>
        <v>1074</v>
      </c>
    </row>
    <row r="3978" ht="15" spans="2:2">
      <c r="B3978" s="22">
        <f>SUBTOTAL(3,$C$5:C3978)</f>
        <v>1074</v>
      </c>
    </row>
    <row r="3979" ht="15" spans="2:2">
      <c r="B3979" s="22">
        <f>SUBTOTAL(3,$C$5:C3979)</f>
        <v>1074</v>
      </c>
    </row>
    <row r="3980" ht="15" spans="2:2">
      <c r="B3980" s="22">
        <f>SUBTOTAL(3,$C$5:C3980)</f>
        <v>1074</v>
      </c>
    </row>
    <row r="3981" ht="15" spans="2:2">
      <c r="B3981" s="22">
        <f>SUBTOTAL(3,$C$5:C3981)</f>
        <v>1074</v>
      </c>
    </row>
    <row r="3982" ht="15" spans="2:2">
      <c r="B3982" s="22">
        <f>SUBTOTAL(3,$C$5:C3982)</f>
        <v>1074</v>
      </c>
    </row>
    <row r="3983" ht="15" spans="2:2">
      <c r="B3983" s="22">
        <f>SUBTOTAL(3,$C$5:C3983)</f>
        <v>1074</v>
      </c>
    </row>
    <row r="3984" ht="15" spans="2:2">
      <c r="B3984" s="22">
        <f>SUBTOTAL(3,$C$5:C3984)</f>
        <v>1074</v>
      </c>
    </row>
    <row r="3985" ht="15" spans="2:2">
      <c r="B3985" s="22">
        <f>SUBTOTAL(3,$C$5:C3985)</f>
        <v>1074</v>
      </c>
    </row>
    <row r="3986" ht="15" spans="2:2">
      <c r="B3986" s="22">
        <f>SUBTOTAL(3,$C$5:C3986)</f>
        <v>1074</v>
      </c>
    </row>
    <row r="3987" ht="15" spans="2:2">
      <c r="B3987" s="22">
        <f>SUBTOTAL(3,$C$5:C3987)</f>
        <v>1074</v>
      </c>
    </row>
    <row r="3988" ht="15" spans="2:2">
      <c r="B3988" s="22">
        <f>SUBTOTAL(3,$C$5:C3988)</f>
        <v>1074</v>
      </c>
    </row>
    <row r="3989" ht="15" spans="2:2">
      <c r="B3989" s="22">
        <f>SUBTOTAL(3,$C$5:C3989)</f>
        <v>1074</v>
      </c>
    </row>
    <row r="3990" ht="15" spans="2:2">
      <c r="B3990" s="22">
        <f>SUBTOTAL(3,$C$5:C3990)</f>
        <v>1074</v>
      </c>
    </row>
    <row r="3991" ht="15" spans="2:2">
      <c r="B3991" s="22">
        <f>SUBTOTAL(3,$C$5:C3991)</f>
        <v>1074</v>
      </c>
    </row>
    <row r="3992" ht="15" spans="2:2">
      <c r="B3992" s="22">
        <f>SUBTOTAL(3,$C$5:C3992)</f>
        <v>1074</v>
      </c>
    </row>
    <row r="3993" ht="15" spans="2:2">
      <c r="B3993" s="22">
        <f>SUBTOTAL(3,$C$5:C3993)</f>
        <v>1074</v>
      </c>
    </row>
    <row r="3994" ht="15" spans="2:2">
      <c r="B3994" s="22">
        <f>SUBTOTAL(3,$C$5:C3994)</f>
        <v>1074</v>
      </c>
    </row>
    <row r="3995" ht="15" spans="2:2">
      <c r="B3995" s="22">
        <f>SUBTOTAL(3,$C$5:C3995)</f>
        <v>1074</v>
      </c>
    </row>
    <row r="3996" ht="15" spans="2:2">
      <c r="B3996" s="22">
        <f>SUBTOTAL(3,$C$5:C3996)</f>
        <v>1074</v>
      </c>
    </row>
    <row r="3997" ht="15" spans="2:2">
      <c r="B3997" s="22">
        <f>SUBTOTAL(3,$C$5:C3997)</f>
        <v>1074</v>
      </c>
    </row>
    <row r="3998" ht="15" spans="2:2">
      <c r="B3998" s="22">
        <f>SUBTOTAL(3,$C$5:C3998)</f>
        <v>1074</v>
      </c>
    </row>
    <row r="3999" ht="15" spans="2:2">
      <c r="B3999" s="22">
        <f>SUBTOTAL(3,$C$5:C3999)</f>
        <v>1074</v>
      </c>
    </row>
    <row r="4000" ht="15" spans="2:2">
      <c r="B4000" s="22">
        <f>SUBTOTAL(3,$C$5:C4000)</f>
        <v>1074</v>
      </c>
    </row>
    <row r="4001" ht="15" spans="2:2">
      <c r="B4001" s="22">
        <f>SUBTOTAL(3,$C$5:C4001)</f>
        <v>1074</v>
      </c>
    </row>
    <row r="4002" ht="15" spans="2:2">
      <c r="B4002" s="22">
        <f>SUBTOTAL(3,$C$5:C4002)</f>
        <v>1074</v>
      </c>
    </row>
    <row r="4003" ht="15" spans="2:2">
      <c r="B4003" s="22">
        <f>SUBTOTAL(3,$C$5:C4003)</f>
        <v>1074</v>
      </c>
    </row>
    <row r="4004" ht="15" spans="2:2">
      <c r="B4004" s="22">
        <f>SUBTOTAL(3,$C$5:C4004)</f>
        <v>1074</v>
      </c>
    </row>
    <row r="4005" ht="15" spans="2:2">
      <c r="B4005" s="22">
        <f>SUBTOTAL(3,$C$5:C4005)</f>
        <v>1074</v>
      </c>
    </row>
    <row r="4006" ht="15" spans="2:2">
      <c r="B4006" s="22">
        <f>SUBTOTAL(3,$C$5:C4006)</f>
        <v>1074</v>
      </c>
    </row>
    <row r="4007" ht="15" spans="2:2">
      <c r="B4007" s="22">
        <f>SUBTOTAL(3,$C$5:C4007)</f>
        <v>1074</v>
      </c>
    </row>
    <row r="4008" ht="15" spans="2:2">
      <c r="B4008" s="22">
        <f>SUBTOTAL(3,$C$5:C4008)</f>
        <v>1074</v>
      </c>
    </row>
    <row r="4009" ht="15" spans="2:2">
      <c r="B4009" s="22">
        <f>SUBTOTAL(3,$C$5:C4009)</f>
        <v>1074</v>
      </c>
    </row>
    <row r="4010" ht="15" spans="2:2">
      <c r="B4010" s="22">
        <f>SUBTOTAL(3,$C$5:C4010)</f>
        <v>1074</v>
      </c>
    </row>
    <row r="4011" ht="15" spans="2:2">
      <c r="B4011" s="22">
        <f>SUBTOTAL(3,$C$5:C4011)</f>
        <v>1074</v>
      </c>
    </row>
    <row r="4012" ht="15" spans="2:2">
      <c r="B4012" s="22">
        <f>SUBTOTAL(3,$C$5:C4012)</f>
        <v>1074</v>
      </c>
    </row>
    <row r="4013" ht="15" spans="2:2">
      <c r="B4013" s="22">
        <f>SUBTOTAL(3,$C$5:C4013)</f>
        <v>1074</v>
      </c>
    </row>
    <row r="4014" ht="15" spans="2:2">
      <c r="B4014" s="22">
        <f>SUBTOTAL(3,$C$5:C4014)</f>
        <v>1074</v>
      </c>
    </row>
    <row r="4015" ht="15" spans="2:2">
      <c r="B4015" s="22">
        <f>SUBTOTAL(3,$C$5:C4015)</f>
        <v>1074</v>
      </c>
    </row>
    <row r="4016" ht="15" spans="2:2">
      <c r="B4016" s="22">
        <f>SUBTOTAL(3,$C$5:C4016)</f>
        <v>1074</v>
      </c>
    </row>
    <row r="4017" ht="15" spans="2:2">
      <c r="B4017" s="22">
        <f>SUBTOTAL(3,$C$5:C4017)</f>
        <v>1074</v>
      </c>
    </row>
    <row r="4018" ht="15" spans="2:2">
      <c r="B4018" s="22">
        <f>SUBTOTAL(3,$C$5:C4018)</f>
        <v>1074</v>
      </c>
    </row>
    <row r="4019" ht="15" spans="2:2">
      <c r="B4019" s="22">
        <f>SUBTOTAL(3,$C$5:C4019)</f>
        <v>1074</v>
      </c>
    </row>
    <row r="4020" ht="15" spans="2:2">
      <c r="B4020" s="22">
        <f>SUBTOTAL(3,$C$5:C4020)</f>
        <v>1074</v>
      </c>
    </row>
    <row r="4021" ht="15" spans="2:2">
      <c r="B4021" s="22">
        <f>SUBTOTAL(3,$C$5:C4021)</f>
        <v>1074</v>
      </c>
    </row>
    <row r="4022" ht="15" spans="2:2">
      <c r="B4022" s="22">
        <f>SUBTOTAL(3,$C$5:C4022)</f>
        <v>1074</v>
      </c>
    </row>
    <row r="4023" ht="15" spans="2:2">
      <c r="B4023" s="22">
        <f>SUBTOTAL(3,$C$5:C4023)</f>
        <v>1074</v>
      </c>
    </row>
    <row r="4024" ht="15" spans="2:2">
      <c r="B4024" s="22">
        <f>SUBTOTAL(3,$C$5:C4024)</f>
        <v>1074</v>
      </c>
    </row>
    <row r="4025" ht="15" spans="2:2">
      <c r="B4025" s="22">
        <f>SUBTOTAL(3,$C$5:C4025)</f>
        <v>1074</v>
      </c>
    </row>
    <row r="4026" ht="15" spans="2:2">
      <c r="B4026" s="22">
        <f>SUBTOTAL(3,$C$5:C4026)</f>
        <v>1074</v>
      </c>
    </row>
    <row r="4027" ht="15" spans="2:2">
      <c r="B4027" s="22">
        <f>SUBTOTAL(3,$C$5:C4027)</f>
        <v>1074</v>
      </c>
    </row>
    <row r="4028" ht="15" spans="2:2">
      <c r="B4028" s="22">
        <f>SUBTOTAL(3,$C$5:C4028)</f>
        <v>1074</v>
      </c>
    </row>
    <row r="4029" ht="15" spans="2:2">
      <c r="B4029" s="22">
        <f>SUBTOTAL(3,$C$5:C4029)</f>
        <v>1074</v>
      </c>
    </row>
    <row r="4030" ht="15" spans="2:2">
      <c r="B4030" s="22">
        <f>SUBTOTAL(3,$C$5:C4030)</f>
        <v>1074</v>
      </c>
    </row>
    <row r="4031" ht="15" spans="2:2">
      <c r="B4031" s="22">
        <f>SUBTOTAL(3,$C$5:C4031)</f>
        <v>1074</v>
      </c>
    </row>
    <row r="4032" ht="15" spans="2:2">
      <c r="B4032" s="22">
        <f>SUBTOTAL(3,$C$5:C4032)</f>
        <v>1074</v>
      </c>
    </row>
    <row r="4033" ht="15" spans="2:2">
      <c r="B4033" s="22">
        <f>SUBTOTAL(3,$C$5:C4033)</f>
        <v>1074</v>
      </c>
    </row>
    <row r="4034" ht="15" spans="2:2">
      <c r="B4034" s="22">
        <f>SUBTOTAL(3,$C$5:C4034)</f>
        <v>1074</v>
      </c>
    </row>
    <row r="4035" ht="15" spans="2:2">
      <c r="B4035" s="22">
        <f>SUBTOTAL(3,$C$5:C4035)</f>
        <v>1074</v>
      </c>
    </row>
    <row r="4036" ht="15" spans="2:2">
      <c r="B4036" s="22">
        <f>SUBTOTAL(3,$C$5:C4036)</f>
        <v>1074</v>
      </c>
    </row>
    <row r="4037" ht="15" spans="2:2">
      <c r="B4037" s="22">
        <f>SUBTOTAL(3,$C$5:C4037)</f>
        <v>1074</v>
      </c>
    </row>
    <row r="4038" ht="15" spans="2:2">
      <c r="B4038" s="22">
        <f>SUBTOTAL(3,$C$5:C4038)</f>
        <v>1074</v>
      </c>
    </row>
    <row r="4039" ht="15" spans="2:2">
      <c r="B4039" s="22">
        <f>SUBTOTAL(3,$C$5:C4039)</f>
        <v>1074</v>
      </c>
    </row>
    <row r="4040" ht="15" spans="2:2">
      <c r="B4040" s="22">
        <f>SUBTOTAL(3,$C$5:C4040)</f>
        <v>1074</v>
      </c>
    </row>
    <row r="4041" ht="15" spans="2:2">
      <c r="B4041" s="22">
        <f>SUBTOTAL(3,$C$5:C4041)</f>
        <v>1074</v>
      </c>
    </row>
    <row r="4042" ht="15" spans="2:2">
      <c r="B4042" s="22">
        <f>SUBTOTAL(3,$C$5:C4042)</f>
        <v>1074</v>
      </c>
    </row>
    <row r="4043" ht="15" spans="2:2">
      <c r="B4043" s="22">
        <f>SUBTOTAL(3,$C$5:C4043)</f>
        <v>1074</v>
      </c>
    </row>
    <row r="4044" ht="15" spans="2:2">
      <c r="B4044" s="22">
        <f>SUBTOTAL(3,$C$5:C4044)</f>
        <v>1074</v>
      </c>
    </row>
    <row r="4045" ht="15" spans="2:2">
      <c r="B4045" s="22">
        <f>SUBTOTAL(3,$C$5:C4045)</f>
        <v>1074</v>
      </c>
    </row>
    <row r="4046" ht="15" spans="2:2">
      <c r="B4046" s="22">
        <f>SUBTOTAL(3,$C$5:C4046)</f>
        <v>1074</v>
      </c>
    </row>
    <row r="4047" ht="15" spans="2:2">
      <c r="B4047" s="22">
        <f>SUBTOTAL(3,$C$5:C4047)</f>
        <v>1074</v>
      </c>
    </row>
    <row r="4048" ht="15" spans="2:2">
      <c r="B4048" s="22">
        <f>SUBTOTAL(3,$C$5:C4048)</f>
        <v>1074</v>
      </c>
    </row>
    <row r="4049" ht="15" spans="2:2">
      <c r="B4049" s="22">
        <f>SUBTOTAL(3,$C$5:C4049)</f>
        <v>1074</v>
      </c>
    </row>
    <row r="4050" ht="15" spans="2:2">
      <c r="B4050" s="22">
        <f>SUBTOTAL(3,$C$5:C4050)</f>
        <v>1074</v>
      </c>
    </row>
    <row r="4051" ht="15" spans="2:2">
      <c r="B4051" s="22">
        <f>SUBTOTAL(3,$C$5:C4051)</f>
        <v>1074</v>
      </c>
    </row>
    <row r="4052" ht="15" spans="2:2">
      <c r="B4052" s="22">
        <f>SUBTOTAL(3,$C$5:C4052)</f>
        <v>1074</v>
      </c>
    </row>
    <row r="4053" ht="15" spans="2:2">
      <c r="B4053" s="22">
        <f>SUBTOTAL(3,$C$5:C4053)</f>
        <v>1074</v>
      </c>
    </row>
    <row r="4054" ht="15" spans="2:2">
      <c r="B4054" s="22">
        <f>SUBTOTAL(3,$C$5:C4054)</f>
        <v>1074</v>
      </c>
    </row>
    <row r="4055" ht="15" spans="2:2">
      <c r="B4055" s="22">
        <f>SUBTOTAL(3,$C$5:C4055)</f>
        <v>1074</v>
      </c>
    </row>
    <row r="4056" ht="15" spans="2:2">
      <c r="B4056" s="22">
        <f>SUBTOTAL(3,$C$5:C4056)</f>
        <v>1074</v>
      </c>
    </row>
    <row r="4057" ht="15" spans="2:2">
      <c r="B4057" s="22">
        <f>SUBTOTAL(3,$C$5:C4057)</f>
        <v>1074</v>
      </c>
    </row>
    <row r="4058" ht="15" spans="2:2">
      <c r="B4058" s="22">
        <f>SUBTOTAL(3,$C$5:C4058)</f>
        <v>1074</v>
      </c>
    </row>
    <row r="4059" ht="15" spans="2:2">
      <c r="B4059" s="22">
        <f>SUBTOTAL(3,$C$5:C4059)</f>
        <v>1074</v>
      </c>
    </row>
    <row r="4060" ht="15" spans="2:2">
      <c r="B4060" s="22">
        <f>SUBTOTAL(3,$C$5:C4060)</f>
        <v>1074</v>
      </c>
    </row>
    <row r="4061" ht="15" spans="2:2">
      <c r="B4061" s="22">
        <f>SUBTOTAL(3,$C$5:C4061)</f>
        <v>1074</v>
      </c>
    </row>
    <row r="4062" ht="15" spans="2:2">
      <c r="B4062" s="22">
        <f>SUBTOTAL(3,$C$5:C4062)</f>
        <v>1074</v>
      </c>
    </row>
    <row r="4063" ht="15" spans="2:2">
      <c r="B4063" s="22">
        <f>SUBTOTAL(3,$C$5:C4063)</f>
        <v>1074</v>
      </c>
    </row>
    <row r="4064" ht="15" spans="2:2">
      <c r="B4064" s="22">
        <f>SUBTOTAL(3,$C$5:C4064)</f>
        <v>1074</v>
      </c>
    </row>
    <row r="4065" ht="15" spans="2:2">
      <c r="B4065" s="22">
        <f>SUBTOTAL(3,$C$5:C4065)</f>
        <v>1074</v>
      </c>
    </row>
    <row r="4066" ht="15" spans="2:2">
      <c r="B4066" s="22">
        <f>SUBTOTAL(3,$C$5:C4066)</f>
        <v>1074</v>
      </c>
    </row>
    <row r="4067" ht="15" spans="2:2">
      <c r="B4067" s="22">
        <f>SUBTOTAL(3,$C$5:C4067)</f>
        <v>1074</v>
      </c>
    </row>
    <row r="4068" ht="15" spans="2:2">
      <c r="B4068" s="22">
        <f>SUBTOTAL(3,$C$5:C4068)</f>
        <v>1074</v>
      </c>
    </row>
    <row r="4069" ht="15" spans="2:2">
      <c r="B4069" s="22">
        <f>SUBTOTAL(3,$C$5:C4069)</f>
        <v>1074</v>
      </c>
    </row>
    <row r="4070" ht="15" spans="2:2">
      <c r="B4070" s="22">
        <f>SUBTOTAL(3,$C$5:C4070)</f>
        <v>1074</v>
      </c>
    </row>
    <row r="4071" ht="15" spans="2:2">
      <c r="B4071" s="22">
        <f>SUBTOTAL(3,$C$5:C4071)</f>
        <v>1074</v>
      </c>
    </row>
    <row r="4072" ht="15" spans="2:2">
      <c r="B4072" s="22">
        <f>SUBTOTAL(3,$C$5:C4072)</f>
        <v>1074</v>
      </c>
    </row>
    <row r="4073" ht="15" spans="2:2">
      <c r="B4073" s="22">
        <f>SUBTOTAL(3,$C$5:C4073)</f>
        <v>1074</v>
      </c>
    </row>
    <row r="4074" ht="15" spans="2:2">
      <c r="B4074" s="22">
        <f>SUBTOTAL(3,$C$5:C4074)</f>
        <v>1074</v>
      </c>
    </row>
    <row r="4075" ht="15" spans="2:2">
      <c r="B4075" s="22">
        <f>SUBTOTAL(3,$C$5:C4075)</f>
        <v>1074</v>
      </c>
    </row>
    <row r="4076" ht="15" spans="2:2">
      <c r="B4076" s="22">
        <f>SUBTOTAL(3,$C$5:C4076)</f>
        <v>1074</v>
      </c>
    </row>
    <row r="4077" ht="15" spans="2:2">
      <c r="B4077" s="22">
        <f>SUBTOTAL(3,$C$5:C4077)</f>
        <v>1074</v>
      </c>
    </row>
    <row r="4078" ht="15" spans="2:2">
      <c r="B4078" s="22">
        <f>SUBTOTAL(3,$C$5:C4078)</f>
        <v>1074</v>
      </c>
    </row>
    <row r="4079" ht="15" spans="2:2">
      <c r="B4079" s="22">
        <f>SUBTOTAL(3,$C$5:C4079)</f>
        <v>1074</v>
      </c>
    </row>
    <row r="4080" ht="15" spans="2:2">
      <c r="B4080" s="22">
        <f>SUBTOTAL(3,$C$5:C4080)</f>
        <v>1074</v>
      </c>
    </row>
    <row r="4081" ht="15" spans="2:2">
      <c r="B4081" s="22">
        <f>SUBTOTAL(3,$C$5:C4081)</f>
        <v>1074</v>
      </c>
    </row>
    <row r="4082" ht="15" spans="2:2">
      <c r="B4082" s="22">
        <f>SUBTOTAL(3,$C$5:C4082)</f>
        <v>1074</v>
      </c>
    </row>
    <row r="4083" ht="15" spans="2:2">
      <c r="B4083" s="22">
        <f>SUBTOTAL(3,$C$5:C4083)</f>
        <v>1074</v>
      </c>
    </row>
    <row r="4084" ht="15" spans="2:2">
      <c r="B4084" s="22">
        <f>SUBTOTAL(3,$C$5:C4084)</f>
        <v>1074</v>
      </c>
    </row>
    <row r="4085" ht="15" spans="2:2">
      <c r="B4085" s="22">
        <f>SUBTOTAL(3,$C$5:C4085)</f>
        <v>1074</v>
      </c>
    </row>
    <row r="4086" ht="15" spans="2:2">
      <c r="B4086" s="22">
        <f>SUBTOTAL(3,$C$5:C4086)</f>
        <v>1074</v>
      </c>
    </row>
    <row r="4087" ht="15" spans="2:2">
      <c r="B4087" s="22">
        <f>SUBTOTAL(3,$C$5:C4087)</f>
        <v>1074</v>
      </c>
    </row>
    <row r="4088" ht="15" spans="2:2">
      <c r="B4088" s="22">
        <f>SUBTOTAL(3,$C$5:C4088)</f>
        <v>1074</v>
      </c>
    </row>
    <row r="4089" ht="15" spans="2:2">
      <c r="B4089" s="22">
        <f>SUBTOTAL(3,$C$5:C4089)</f>
        <v>1074</v>
      </c>
    </row>
    <row r="4090" ht="15" spans="2:2">
      <c r="B4090" s="22">
        <f>SUBTOTAL(3,$C$5:C4090)</f>
        <v>1074</v>
      </c>
    </row>
    <row r="4091" ht="15" spans="2:2">
      <c r="B4091" s="22">
        <f>SUBTOTAL(3,$C$5:C4091)</f>
        <v>1074</v>
      </c>
    </row>
    <row r="4092" ht="15" spans="2:2">
      <c r="B4092" s="22">
        <f>SUBTOTAL(3,$C$5:C4092)</f>
        <v>1074</v>
      </c>
    </row>
    <row r="4093" ht="15" spans="2:2">
      <c r="B4093" s="22">
        <f>SUBTOTAL(3,$C$5:C4093)</f>
        <v>1074</v>
      </c>
    </row>
    <row r="4094" ht="15" spans="2:2">
      <c r="B4094" s="22">
        <f>SUBTOTAL(3,$C$5:C4094)</f>
        <v>1074</v>
      </c>
    </row>
    <row r="4095" ht="15" spans="2:2">
      <c r="B4095" s="22">
        <f>SUBTOTAL(3,$C$5:C4095)</f>
        <v>1074</v>
      </c>
    </row>
    <row r="4096" ht="15" spans="2:2">
      <c r="B4096" s="22">
        <f>SUBTOTAL(3,$C$5:C4096)</f>
        <v>1074</v>
      </c>
    </row>
    <row r="4097" ht="15" spans="2:2">
      <c r="B4097" s="22">
        <f>SUBTOTAL(3,$C$5:C4097)</f>
        <v>1074</v>
      </c>
    </row>
    <row r="4098" ht="15" spans="2:2">
      <c r="B4098" s="22">
        <f>SUBTOTAL(3,$C$5:C4098)</f>
        <v>1074</v>
      </c>
    </row>
    <row r="4099" ht="15" spans="2:2">
      <c r="B4099" s="22">
        <f>SUBTOTAL(3,$C$5:C4099)</f>
        <v>1074</v>
      </c>
    </row>
    <row r="4100" ht="15" spans="2:2">
      <c r="B4100" s="22">
        <f>SUBTOTAL(3,$C$5:C4100)</f>
        <v>1074</v>
      </c>
    </row>
    <row r="4101" ht="15" spans="2:2">
      <c r="B4101" s="22">
        <f>SUBTOTAL(3,$C$5:C4101)</f>
        <v>1074</v>
      </c>
    </row>
    <row r="4102" ht="15" spans="2:2">
      <c r="B4102" s="22">
        <f>SUBTOTAL(3,$C$5:C4102)</f>
        <v>1074</v>
      </c>
    </row>
    <row r="4103" ht="15" spans="2:2">
      <c r="B4103" s="22">
        <f>SUBTOTAL(3,$C$5:C4103)</f>
        <v>1074</v>
      </c>
    </row>
    <row r="4104" ht="15" spans="2:2">
      <c r="B4104" s="22">
        <f>SUBTOTAL(3,$C$5:C4104)</f>
        <v>1074</v>
      </c>
    </row>
    <row r="4105" ht="15" spans="2:2">
      <c r="B4105" s="22">
        <f>SUBTOTAL(3,$C$5:C4105)</f>
        <v>1074</v>
      </c>
    </row>
    <row r="4106" ht="15" spans="2:2">
      <c r="B4106" s="22">
        <f>SUBTOTAL(3,$C$5:C4106)</f>
        <v>1074</v>
      </c>
    </row>
    <row r="4107" ht="15" spans="2:2">
      <c r="B4107" s="22">
        <f>SUBTOTAL(3,$C$5:C4107)</f>
        <v>1074</v>
      </c>
    </row>
    <row r="4108" ht="15" spans="2:2">
      <c r="B4108" s="22">
        <f>SUBTOTAL(3,$C$5:C4108)</f>
        <v>1074</v>
      </c>
    </row>
    <row r="4109" ht="15" spans="2:2">
      <c r="B4109" s="22">
        <f>SUBTOTAL(3,$C$5:C4109)</f>
        <v>1074</v>
      </c>
    </row>
    <row r="4110" ht="15" spans="2:2">
      <c r="B4110" s="22">
        <f>SUBTOTAL(3,$C$5:C4110)</f>
        <v>1074</v>
      </c>
    </row>
    <row r="4111" ht="15" spans="2:2">
      <c r="B4111" s="22">
        <f>SUBTOTAL(3,$C$5:C4111)</f>
        <v>1074</v>
      </c>
    </row>
    <row r="4112" ht="15" spans="2:2">
      <c r="B4112" s="22">
        <f>SUBTOTAL(3,$C$5:C4112)</f>
        <v>1074</v>
      </c>
    </row>
    <row r="4113" ht="15" spans="2:2">
      <c r="B4113" s="22">
        <f>SUBTOTAL(3,$C$5:C4113)</f>
        <v>1074</v>
      </c>
    </row>
    <row r="4114" ht="15" spans="2:2">
      <c r="B4114" s="22">
        <f>SUBTOTAL(3,$C$5:C4114)</f>
        <v>1074</v>
      </c>
    </row>
    <row r="4115" ht="15" spans="2:2">
      <c r="B4115" s="22">
        <f>SUBTOTAL(3,$C$5:C4115)</f>
        <v>1074</v>
      </c>
    </row>
    <row r="4116" ht="15" spans="2:2">
      <c r="B4116" s="22">
        <f>SUBTOTAL(3,$C$5:C4116)</f>
        <v>1074</v>
      </c>
    </row>
    <row r="4117" ht="15" spans="2:2">
      <c r="B4117" s="22">
        <f>SUBTOTAL(3,$C$5:C4117)</f>
        <v>1074</v>
      </c>
    </row>
    <row r="4118" ht="15" spans="2:2">
      <c r="B4118" s="22">
        <f>SUBTOTAL(3,$C$5:C4118)</f>
        <v>1074</v>
      </c>
    </row>
    <row r="4119" ht="15" spans="2:2">
      <c r="B4119" s="22">
        <f>SUBTOTAL(3,$C$5:C4119)</f>
        <v>1074</v>
      </c>
    </row>
    <row r="4120" ht="15" spans="2:2">
      <c r="B4120" s="22">
        <f>SUBTOTAL(3,$C$5:C4120)</f>
        <v>1074</v>
      </c>
    </row>
    <row r="4121" ht="15" spans="2:2">
      <c r="B4121" s="22">
        <f>SUBTOTAL(3,$C$5:C4121)</f>
        <v>1074</v>
      </c>
    </row>
    <row r="4122" ht="15" spans="2:2">
      <c r="B4122" s="22">
        <f>SUBTOTAL(3,$C$5:C4122)</f>
        <v>1074</v>
      </c>
    </row>
    <row r="4123" ht="15" spans="2:2">
      <c r="B4123" s="22">
        <f>SUBTOTAL(3,$C$5:C4123)</f>
        <v>1074</v>
      </c>
    </row>
    <row r="4124" ht="15" spans="2:2">
      <c r="B4124" s="22">
        <f>SUBTOTAL(3,$C$5:C4124)</f>
        <v>1074</v>
      </c>
    </row>
    <row r="4125" ht="15" spans="2:2">
      <c r="B4125" s="22">
        <f>SUBTOTAL(3,$C$5:C4125)</f>
        <v>1074</v>
      </c>
    </row>
    <row r="4126" ht="15" spans="2:2">
      <c r="B4126" s="22">
        <f>SUBTOTAL(3,$C$5:C4126)</f>
        <v>1074</v>
      </c>
    </row>
    <row r="4127" ht="15" spans="2:2">
      <c r="B4127" s="22">
        <f>SUBTOTAL(3,$C$5:C4127)</f>
        <v>1074</v>
      </c>
    </row>
    <row r="4128" ht="15" spans="2:2">
      <c r="B4128" s="22">
        <f>SUBTOTAL(3,$C$5:C4128)</f>
        <v>1074</v>
      </c>
    </row>
    <row r="4129" ht="15" spans="2:2">
      <c r="B4129" s="22">
        <f>SUBTOTAL(3,$C$5:C4129)</f>
        <v>1074</v>
      </c>
    </row>
    <row r="4130" ht="15" spans="2:2">
      <c r="B4130" s="22">
        <f>SUBTOTAL(3,$C$5:C4130)</f>
        <v>1074</v>
      </c>
    </row>
    <row r="4131" ht="15" spans="2:2">
      <c r="B4131" s="22">
        <f>SUBTOTAL(3,$C$5:C4131)</f>
        <v>1074</v>
      </c>
    </row>
    <row r="4132" ht="15" spans="2:2">
      <c r="B4132" s="22">
        <f>SUBTOTAL(3,$C$5:C4132)</f>
        <v>1074</v>
      </c>
    </row>
    <row r="4133" ht="15" spans="2:2">
      <c r="B4133" s="22">
        <f>SUBTOTAL(3,$C$5:C4133)</f>
        <v>1074</v>
      </c>
    </row>
    <row r="4134" ht="15" spans="2:2">
      <c r="B4134" s="22">
        <f>SUBTOTAL(3,$C$5:C4134)</f>
        <v>1074</v>
      </c>
    </row>
    <row r="4135" ht="15" spans="2:2">
      <c r="B4135" s="22">
        <f>SUBTOTAL(3,$C$5:C4135)</f>
        <v>1074</v>
      </c>
    </row>
    <row r="4136" ht="15" spans="2:2">
      <c r="B4136" s="22">
        <f>SUBTOTAL(3,$C$5:C4136)</f>
        <v>1074</v>
      </c>
    </row>
    <row r="4137" ht="15" spans="2:2">
      <c r="B4137" s="22">
        <f>SUBTOTAL(3,$C$5:C4137)</f>
        <v>1074</v>
      </c>
    </row>
    <row r="4138" ht="15" spans="2:2">
      <c r="B4138" s="22">
        <f>SUBTOTAL(3,$C$5:C4138)</f>
        <v>1074</v>
      </c>
    </row>
    <row r="4139" ht="15" spans="2:2">
      <c r="B4139" s="22">
        <f>SUBTOTAL(3,$C$5:C4139)</f>
        <v>1074</v>
      </c>
    </row>
    <row r="4140" ht="15" spans="2:2">
      <c r="B4140" s="22">
        <f>SUBTOTAL(3,$C$5:C4140)</f>
        <v>1074</v>
      </c>
    </row>
    <row r="4141" ht="15" spans="2:2">
      <c r="B4141" s="22">
        <f>SUBTOTAL(3,$C$5:C4141)</f>
        <v>1074</v>
      </c>
    </row>
    <row r="4142" ht="15" spans="2:2">
      <c r="B4142" s="22">
        <f>SUBTOTAL(3,$C$5:C4142)</f>
        <v>1074</v>
      </c>
    </row>
    <row r="4143" ht="15" spans="2:2">
      <c r="B4143" s="22">
        <f>SUBTOTAL(3,$C$5:C4143)</f>
        <v>1074</v>
      </c>
    </row>
    <row r="4144" ht="15" spans="2:2">
      <c r="B4144" s="22">
        <f>SUBTOTAL(3,$C$5:C4144)</f>
        <v>1074</v>
      </c>
    </row>
    <row r="4145" ht="15" spans="2:2">
      <c r="B4145" s="22">
        <f>SUBTOTAL(3,$C$5:C4145)</f>
        <v>1074</v>
      </c>
    </row>
    <row r="4146" ht="15" spans="2:2">
      <c r="B4146" s="22">
        <f>SUBTOTAL(3,$C$5:C4146)</f>
        <v>1074</v>
      </c>
    </row>
    <row r="4147" ht="15" spans="2:2">
      <c r="B4147" s="22">
        <f>SUBTOTAL(3,$C$5:C4147)</f>
        <v>1074</v>
      </c>
    </row>
    <row r="4148" ht="15" spans="2:2">
      <c r="B4148" s="22">
        <f>SUBTOTAL(3,$C$5:C4148)</f>
        <v>1074</v>
      </c>
    </row>
    <row r="4149" ht="15" spans="2:2">
      <c r="B4149" s="22">
        <f>SUBTOTAL(3,$C$5:C4149)</f>
        <v>1074</v>
      </c>
    </row>
    <row r="4150" ht="15" spans="2:2">
      <c r="B4150" s="22">
        <f>SUBTOTAL(3,$C$5:C4150)</f>
        <v>1074</v>
      </c>
    </row>
    <row r="4151" ht="15" spans="2:2">
      <c r="B4151" s="22">
        <f>SUBTOTAL(3,$C$5:C4151)</f>
        <v>1074</v>
      </c>
    </row>
    <row r="4152" ht="15" spans="2:2">
      <c r="B4152" s="22">
        <f>SUBTOTAL(3,$C$5:C4152)</f>
        <v>1074</v>
      </c>
    </row>
    <row r="4153" ht="15" spans="2:2">
      <c r="B4153" s="22">
        <f>SUBTOTAL(3,$C$5:C4153)</f>
        <v>1074</v>
      </c>
    </row>
    <row r="4154" ht="15" spans="2:2">
      <c r="B4154" s="22">
        <f>SUBTOTAL(3,$C$5:C4154)</f>
        <v>1074</v>
      </c>
    </row>
    <row r="4155" ht="15" spans="2:2">
      <c r="B4155" s="22">
        <f>SUBTOTAL(3,$C$5:C4155)</f>
        <v>1074</v>
      </c>
    </row>
    <row r="4156" ht="15" spans="2:2">
      <c r="B4156" s="22">
        <f>SUBTOTAL(3,$C$5:C4156)</f>
        <v>1074</v>
      </c>
    </row>
    <row r="4157" ht="15" spans="2:2">
      <c r="B4157" s="22">
        <f>SUBTOTAL(3,$C$5:C4157)</f>
        <v>1074</v>
      </c>
    </row>
    <row r="4158" ht="15" spans="2:2">
      <c r="B4158" s="22">
        <f>SUBTOTAL(3,$C$5:C4158)</f>
        <v>1074</v>
      </c>
    </row>
    <row r="4159" ht="15" spans="2:2">
      <c r="B4159" s="22">
        <f>SUBTOTAL(3,$C$5:C4159)</f>
        <v>1074</v>
      </c>
    </row>
    <row r="4160" ht="15" spans="2:2">
      <c r="B4160" s="22">
        <f>SUBTOTAL(3,$C$5:C4160)</f>
        <v>1074</v>
      </c>
    </row>
    <row r="4161" ht="15" spans="2:2">
      <c r="B4161" s="22">
        <f>SUBTOTAL(3,$C$5:C4161)</f>
        <v>1074</v>
      </c>
    </row>
    <row r="4162" ht="15" spans="2:2">
      <c r="B4162" s="22">
        <f>SUBTOTAL(3,$C$5:C4162)</f>
        <v>1074</v>
      </c>
    </row>
    <row r="4163" ht="15" spans="2:2">
      <c r="B4163" s="22">
        <f>SUBTOTAL(3,$C$5:C4163)</f>
        <v>1074</v>
      </c>
    </row>
    <row r="4164" ht="15" spans="2:2">
      <c r="B4164" s="22">
        <f>SUBTOTAL(3,$C$5:C4164)</f>
        <v>1074</v>
      </c>
    </row>
    <row r="4165" ht="15" spans="2:2">
      <c r="B4165" s="22">
        <f>SUBTOTAL(3,$C$5:C4165)</f>
        <v>1074</v>
      </c>
    </row>
    <row r="4166" ht="15" spans="2:2">
      <c r="B4166" s="22">
        <f>SUBTOTAL(3,$C$5:C4166)</f>
        <v>1074</v>
      </c>
    </row>
    <row r="4167" ht="15" spans="2:2">
      <c r="B4167" s="22">
        <f>SUBTOTAL(3,$C$5:C4167)</f>
        <v>1074</v>
      </c>
    </row>
    <row r="4168" ht="15" spans="2:2">
      <c r="B4168" s="22">
        <f>SUBTOTAL(3,$C$5:C4168)</f>
        <v>1074</v>
      </c>
    </row>
    <row r="4169" ht="15" spans="2:2">
      <c r="B4169" s="22">
        <f>SUBTOTAL(3,$C$5:C4169)</f>
        <v>1074</v>
      </c>
    </row>
    <row r="4170" ht="15" spans="2:2">
      <c r="B4170" s="22">
        <f>SUBTOTAL(3,$C$5:C4170)</f>
        <v>1074</v>
      </c>
    </row>
    <row r="4171" ht="15" spans="2:2">
      <c r="B4171" s="22">
        <f>SUBTOTAL(3,$C$5:C4171)</f>
        <v>1074</v>
      </c>
    </row>
    <row r="4172" ht="15" spans="2:2">
      <c r="B4172" s="22">
        <f>SUBTOTAL(3,$C$5:C4172)</f>
        <v>1074</v>
      </c>
    </row>
    <row r="4173" ht="15" spans="2:2">
      <c r="B4173" s="22">
        <f>SUBTOTAL(3,$C$5:C4173)</f>
        <v>1074</v>
      </c>
    </row>
    <row r="4174" ht="15" spans="2:2">
      <c r="B4174" s="22">
        <f>SUBTOTAL(3,$C$5:C4174)</f>
        <v>1074</v>
      </c>
    </row>
    <row r="4175" ht="15" spans="2:2">
      <c r="B4175" s="22">
        <f>SUBTOTAL(3,$C$5:C4175)</f>
        <v>1074</v>
      </c>
    </row>
    <row r="4176" ht="15" spans="2:2">
      <c r="B4176" s="22">
        <f>SUBTOTAL(3,$C$5:C4176)</f>
        <v>1074</v>
      </c>
    </row>
    <row r="4177" ht="15" spans="2:2">
      <c r="B4177" s="22">
        <f>SUBTOTAL(3,$C$5:C4177)</f>
        <v>1074</v>
      </c>
    </row>
    <row r="4178" ht="15" spans="2:2">
      <c r="B4178" s="22">
        <f>SUBTOTAL(3,$C$5:C4178)</f>
        <v>1074</v>
      </c>
    </row>
    <row r="4179" ht="15" spans="2:2">
      <c r="B4179" s="22">
        <f>SUBTOTAL(3,$C$5:C4179)</f>
        <v>1074</v>
      </c>
    </row>
    <row r="4180" ht="15" spans="2:2">
      <c r="B4180" s="22">
        <f>SUBTOTAL(3,$C$5:C4180)</f>
        <v>1074</v>
      </c>
    </row>
    <row r="4181" ht="15" spans="2:2">
      <c r="B4181" s="22">
        <f>SUBTOTAL(3,$C$5:C4181)</f>
        <v>1074</v>
      </c>
    </row>
    <row r="4182" ht="15" spans="2:2">
      <c r="B4182" s="22">
        <f>SUBTOTAL(3,$C$5:C4182)</f>
        <v>1074</v>
      </c>
    </row>
    <row r="4183" ht="15" spans="2:2">
      <c r="B4183" s="22">
        <f>SUBTOTAL(3,$C$5:C4183)</f>
        <v>1074</v>
      </c>
    </row>
    <row r="4184" ht="15" spans="2:2">
      <c r="B4184" s="22">
        <f>SUBTOTAL(3,$C$5:C4184)</f>
        <v>1074</v>
      </c>
    </row>
    <row r="4185" ht="15" spans="2:2">
      <c r="B4185" s="22">
        <f>SUBTOTAL(3,$C$5:C4185)</f>
        <v>1074</v>
      </c>
    </row>
    <row r="4186" ht="15" spans="2:2">
      <c r="B4186" s="22">
        <f>SUBTOTAL(3,$C$5:C4186)</f>
        <v>1074</v>
      </c>
    </row>
    <row r="4187" ht="15" spans="2:2">
      <c r="B4187" s="22">
        <f>SUBTOTAL(3,$C$5:C4187)</f>
        <v>1074</v>
      </c>
    </row>
    <row r="4188" ht="15" spans="2:2">
      <c r="B4188" s="22">
        <f>SUBTOTAL(3,$C$5:C4188)</f>
        <v>1074</v>
      </c>
    </row>
    <row r="4189" ht="15" spans="2:2">
      <c r="B4189" s="22">
        <f>SUBTOTAL(3,$C$5:C4189)</f>
        <v>1074</v>
      </c>
    </row>
    <row r="4190" ht="15" spans="2:2">
      <c r="B4190" s="22">
        <f>SUBTOTAL(3,$C$5:C4190)</f>
        <v>1074</v>
      </c>
    </row>
    <row r="4191" ht="15" spans="2:2">
      <c r="B4191" s="22">
        <f>SUBTOTAL(3,$C$5:C4191)</f>
        <v>1074</v>
      </c>
    </row>
    <row r="4192" ht="15" spans="2:2">
      <c r="B4192" s="22">
        <f>SUBTOTAL(3,$C$5:C4192)</f>
        <v>1074</v>
      </c>
    </row>
    <row r="4193" ht="15" spans="2:2">
      <c r="B4193" s="22">
        <f>SUBTOTAL(3,$C$5:C4193)</f>
        <v>1074</v>
      </c>
    </row>
    <row r="4194" ht="15" spans="2:2">
      <c r="B4194" s="22">
        <f>SUBTOTAL(3,$C$5:C4194)</f>
        <v>1074</v>
      </c>
    </row>
    <row r="4195" ht="15" spans="2:2">
      <c r="B4195" s="22">
        <f>SUBTOTAL(3,$C$5:C4195)</f>
        <v>1074</v>
      </c>
    </row>
    <row r="4196" ht="15" spans="2:2">
      <c r="B4196" s="22">
        <f>SUBTOTAL(3,$C$5:C4196)</f>
        <v>1074</v>
      </c>
    </row>
    <row r="4197" ht="15" spans="2:2">
      <c r="B4197" s="22">
        <f>SUBTOTAL(3,$C$5:C4197)</f>
        <v>1074</v>
      </c>
    </row>
    <row r="4198" ht="15" spans="2:2">
      <c r="B4198" s="22">
        <f>SUBTOTAL(3,$C$5:C4198)</f>
        <v>1074</v>
      </c>
    </row>
    <row r="4199" ht="15" spans="2:2">
      <c r="B4199" s="22">
        <f>SUBTOTAL(3,$C$5:C4199)</f>
        <v>1074</v>
      </c>
    </row>
    <row r="4200" ht="15" spans="2:2">
      <c r="B4200" s="22">
        <f>SUBTOTAL(3,$C$5:C4200)</f>
        <v>1074</v>
      </c>
    </row>
    <row r="4201" ht="15" spans="2:2">
      <c r="B4201" s="22">
        <f>SUBTOTAL(3,$C$5:C4201)</f>
        <v>1074</v>
      </c>
    </row>
    <row r="4202" ht="15" spans="2:2">
      <c r="B4202" s="22">
        <f>SUBTOTAL(3,$C$5:C4202)</f>
        <v>1074</v>
      </c>
    </row>
    <row r="4203" ht="15" spans="2:2">
      <c r="B4203" s="22">
        <f>SUBTOTAL(3,$C$5:C4203)</f>
        <v>1074</v>
      </c>
    </row>
    <row r="4204" ht="15" spans="2:2">
      <c r="B4204" s="22">
        <f>SUBTOTAL(3,$C$5:C4204)</f>
        <v>1074</v>
      </c>
    </row>
    <row r="4205" ht="15" spans="2:2">
      <c r="B4205" s="22">
        <f>SUBTOTAL(3,$C$5:C4205)</f>
        <v>1074</v>
      </c>
    </row>
    <row r="4206" ht="15" spans="2:2">
      <c r="B4206" s="22">
        <f>SUBTOTAL(3,$C$5:C4206)</f>
        <v>1074</v>
      </c>
    </row>
    <row r="4207" ht="15" spans="2:2">
      <c r="B4207" s="22">
        <f>SUBTOTAL(3,$C$5:C4207)</f>
        <v>1074</v>
      </c>
    </row>
    <row r="4208" ht="15" spans="2:2">
      <c r="B4208" s="22">
        <f>SUBTOTAL(3,$C$5:C4208)</f>
        <v>1074</v>
      </c>
    </row>
    <row r="4209" ht="15" spans="2:2">
      <c r="B4209" s="22">
        <f>SUBTOTAL(3,$C$5:C4209)</f>
        <v>1074</v>
      </c>
    </row>
    <row r="4210" ht="15" spans="2:2">
      <c r="B4210" s="22">
        <f>SUBTOTAL(3,$C$5:C4210)</f>
        <v>1074</v>
      </c>
    </row>
    <row r="4211" ht="15" spans="2:2">
      <c r="B4211" s="22">
        <f>SUBTOTAL(3,$C$5:C4211)</f>
        <v>1074</v>
      </c>
    </row>
    <row r="4212" ht="15" spans="2:2">
      <c r="B4212" s="22">
        <f>SUBTOTAL(3,$C$5:C4212)</f>
        <v>1074</v>
      </c>
    </row>
    <row r="4213" ht="15" spans="2:2">
      <c r="B4213" s="22">
        <f>SUBTOTAL(3,$C$5:C4213)</f>
        <v>1074</v>
      </c>
    </row>
    <row r="4214" ht="15" spans="2:2">
      <c r="B4214" s="22">
        <f>SUBTOTAL(3,$C$5:C4214)</f>
        <v>1074</v>
      </c>
    </row>
    <row r="4215" ht="15" spans="2:2">
      <c r="B4215" s="22">
        <f>SUBTOTAL(3,$C$5:C4215)</f>
        <v>1074</v>
      </c>
    </row>
    <row r="4216" ht="15" spans="2:2">
      <c r="B4216" s="22">
        <f>SUBTOTAL(3,$C$5:C4216)</f>
        <v>1074</v>
      </c>
    </row>
    <row r="4217" ht="15" spans="2:2">
      <c r="B4217" s="22">
        <f>SUBTOTAL(3,$C$5:C4217)</f>
        <v>1074</v>
      </c>
    </row>
    <row r="4218" ht="15" spans="2:2">
      <c r="B4218" s="22">
        <f>SUBTOTAL(3,$C$5:C4218)</f>
        <v>1074</v>
      </c>
    </row>
    <row r="4219" ht="15" spans="2:2">
      <c r="B4219" s="22">
        <f>SUBTOTAL(3,$C$5:C4219)</f>
        <v>1074</v>
      </c>
    </row>
    <row r="4220" ht="15" spans="2:2">
      <c r="B4220" s="22">
        <f>SUBTOTAL(3,$C$5:C4220)</f>
        <v>1074</v>
      </c>
    </row>
    <row r="4221" ht="15" spans="2:2">
      <c r="B4221" s="22">
        <f>SUBTOTAL(3,$C$5:C4221)</f>
        <v>1074</v>
      </c>
    </row>
    <row r="4222" ht="15" spans="2:2">
      <c r="B4222" s="22">
        <f>SUBTOTAL(3,$C$5:C4222)</f>
        <v>1074</v>
      </c>
    </row>
    <row r="4223" ht="15" spans="2:2">
      <c r="B4223" s="22">
        <f>SUBTOTAL(3,$C$5:C4223)</f>
        <v>1074</v>
      </c>
    </row>
    <row r="4224" ht="15" spans="2:2">
      <c r="B4224" s="22">
        <f>SUBTOTAL(3,$C$5:C4224)</f>
        <v>1074</v>
      </c>
    </row>
    <row r="4225" ht="15" spans="2:2">
      <c r="B4225" s="22">
        <f>SUBTOTAL(3,$C$5:C4225)</f>
        <v>1074</v>
      </c>
    </row>
    <row r="4226" ht="15" spans="2:2">
      <c r="B4226" s="22">
        <f>SUBTOTAL(3,$C$5:C4226)</f>
        <v>1074</v>
      </c>
    </row>
    <row r="4227" ht="15" spans="2:2">
      <c r="B4227" s="22">
        <f>SUBTOTAL(3,$C$5:C4227)</f>
        <v>1074</v>
      </c>
    </row>
    <row r="4228" ht="15" spans="2:2">
      <c r="B4228" s="22">
        <f>SUBTOTAL(3,$C$5:C4228)</f>
        <v>1074</v>
      </c>
    </row>
    <row r="4229" ht="15" spans="2:2">
      <c r="B4229" s="22">
        <f>SUBTOTAL(3,$C$5:C4229)</f>
        <v>1074</v>
      </c>
    </row>
    <row r="4230" ht="15" spans="2:2">
      <c r="B4230" s="22">
        <f>SUBTOTAL(3,$C$5:C4230)</f>
        <v>1074</v>
      </c>
    </row>
    <row r="4231" ht="15" spans="2:2">
      <c r="B4231" s="22">
        <f>SUBTOTAL(3,$C$5:C4231)</f>
        <v>1074</v>
      </c>
    </row>
    <row r="4232" ht="15" spans="2:2">
      <c r="B4232" s="22">
        <f>SUBTOTAL(3,$C$5:C4232)</f>
        <v>1074</v>
      </c>
    </row>
    <row r="4233" ht="15" spans="2:2">
      <c r="B4233" s="22">
        <f>SUBTOTAL(3,$C$5:C4233)</f>
        <v>1074</v>
      </c>
    </row>
    <row r="4234" ht="15" spans="2:2">
      <c r="B4234" s="22">
        <f>SUBTOTAL(3,$C$5:C4234)</f>
        <v>1074</v>
      </c>
    </row>
    <row r="4235" ht="15" spans="2:2">
      <c r="B4235" s="22">
        <f>SUBTOTAL(3,$C$5:C4235)</f>
        <v>1074</v>
      </c>
    </row>
    <row r="4236" ht="15" spans="2:2">
      <c r="B4236" s="22">
        <f>SUBTOTAL(3,$C$5:C4236)</f>
        <v>1074</v>
      </c>
    </row>
    <row r="4237" ht="15" spans="2:2">
      <c r="B4237" s="22">
        <f>SUBTOTAL(3,$C$5:C4237)</f>
        <v>1074</v>
      </c>
    </row>
    <row r="4238" ht="15" spans="2:2">
      <c r="B4238" s="22">
        <f>SUBTOTAL(3,$C$5:C4238)</f>
        <v>1074</v>
      </c>
    </row>
    <row r="4239" ht="15" spans="2:2">
      <c r="B4239" s="22">
        <f>SUBTOTAL(3,$C$5:C4239)</f>
        <v>1074</v>
      </c>
    </row>
    <row r="4240" ht="15" spans="2:2">
      <c r="B4240" s="22">
        <f>SUBTOTAL(3,$C$5:C4240)</f>
        <v>1074</v>
      </c>
    </row>
    <row r="4241" ht="15" spans="2:2">
      <c r="B4241" s="22">
        <f>SUBTOTAL(3,$C$5:C4241)</f>
        <v>1074</v>
      </c>
    </row>
    <row r="4242" ht="15" spans="2:2">
      <c r="B4242" s="22">
        <f>SUBTOTAL(3,$C$5:C4242)</f>
        <v>1074</v>
      </c>
    </row>
    <row r="4243" ht="15" spans="2:2">
      <c r="B4243" s="22">
        <f>SUBTOTAL(3,$C$5:C4243)</f>
        <v>1074</v>
      </c>
    </row>
    <row r="4244" ht="15" spans="2:2">
      <c r="B4244" s="22">
        <f>SUBTOTAL(3,$C$5:C4244)</f>
        <v>1074</v>
      </c>
    </row>
    <row r="4245" ht="15" spans="2:2">
      <c r="B4245" s="22">
        <f>SUBTOTAL(3,$C$5:C4245)</f>
        <v>1074</v>
      </c>
    </row>
    <row r="4246" ht="15" spans="2:2">
      <c r="B4246" s="22">
        <f>SUBTOTAL(3,$C$5:C4246)</f>
        <v>1074</v>
      </c>
    </row>
    <row r="4247" ht="15" spans="2:2">
      <c r="B4247" s="22">
        <f>SUBTOTAL(3,$C$5:C4247)</f>
        <v>1074</v>
      </c>
    </row>
    <row r="4248" ht="15" spans="2:2">
      <c r="B4248" s="22">
        <f>SUBTOTAL(3,$C$5:C4248)</f>
        <v>1074</v>
      </c>
    </row>
    <row r="4249" ht="15" spans="2:2">
      <c r="B4249" s="22">
        <f>SUBTOTAL(3,$C$5:C4249)</f>
        <v>1074</v>
      </c>
    </row>
    <row r="4250" ht="15" spans="2:2">
      <c r="B4250" s="22">
        <f>SUBTOTAL(3,$C$5:C4250)</f>
        <v>1074</v>
      </c>
    </row>
    <row r="4251" ht="15" spans="2:2">
      <c r="B4251" s="22">
        <f>SUBTOTAL(3,$C$5:C4251)</f>
        <v>1074</v>
      </c>
    </row>
    <row r="4252" ht="15" spans="2:2">
      <c r="B4252" s="22">
        <f>SUBTOTAL(3,$C$5:C4252)</f>
        <v>1074</v>
      </c>
    </row>
    <row r="4253" ht="15" spans="2:2">
      <c r="B4253" s="22">
        <f>SUBTOTAL(3,$C$5:C4253)</f>
        <v>1074</v>
      </c>
    </row>
    <row r="4254" ht="15" spans="2:2">
      <c r="B4254" s="22">
        <f>SUBTOTAL(3,$C$5:C4254)</f>
        <v>1074</v>
      </c>
    </row>
    <row r="4255" ht="15" spans="2:2">
      <c r="B4255" s="22">
        <f>SUBTOTAL(3,$C$5:C4255)</f>
        <v>1074</v>
      </c>
    </row>
    <row r="4256" ht="15" spans="2:2">
      <c r="B4256" s="22">
        <f>SUBTOTAL(3,$C$5:C4256)</f>
        <v>1074</v>
      </c>
    </row>
    <row r="4257" ht="15" spans="2:2">
      <c r="B4257" s="22">
        <f>SUBTOTAL(3,$C$5:C4257)</f>
        <v>1074</v>
      </c>
    </row>
    <row r="4258" ht="15" spans="2:2">
      <c r="B4258" s="22">
        <f>SUBTOTAL(3,$C$5:C4258)</f>
        <v>1074</v>
      </c>
    </row>
    <row r="4259" ht="15" spans="2:2">
      <c r="B4259" s="22">
        <f>SUBTOTAL(3,$C$5:C4259)</f>
        <v>1074</v>
      </c>
    </row>
    <row r="4260" ht="15" spans="2:2">
      <c r="B4260" s="22">
        <f>SUBTOTAL(3,$C$5:C4260)</f>
        <v>1074</v>
      </c>
    </row>
    <row r="4261" ht="15" spans="2:2">
      <c r="B4261" s="22">
        <f>SUBTOTAL(3,$C$5:C4261)</f>
        <v>1074</v>
      </c>
    </row>
    <row r="4262" ht="15" spans="2:2">
      <c r="B4262" s="22">
        <f>SUBTOTAL(3,$C$5:C4262)</f>
        <v>1074</v>
      </c>
    </row>
    <row r="4263" ht="15" spans="2:2">
      <c r="B4263" s="22">
        <f>SUBTOTAL(3,$C$5:C4263)</f>
        <v>1074</v>
      </c>
    </row>
    <row r="4264" ht="15" spans="2:2">
      <c r="B4264" s="22">
        <f>SUBTOTAL(3,$C$5:C4264)</f>
        <v>1074</v>
      </c>
    </row>
    <row r="4265" ht="15" spans="2:2">
      <c r="B4265" s="22">
        <f>SUBTOTAL(3,$C$5:C4265)</f>
        <v>1074</v>
      </c>
    </row>
    <row r="4266" ht="15" spans="2:2">
      <c r="B4266" s="22">
        <f>SUBTOTAL(3,$C$5:C4266)</f>
        <v>1074</v>
      </c>
    </row>
    <row r="4267" ht="15" spans="2:2">
      <c r="B4267" s="22">
        <f>SUBTOTAL(3,$C$5:C4267)</f>
        <v>1074</v>
      </c>
    </row>
    <row r="4268" ht="15" spans="2:2">
      <c r="B4268" s="22">
        <f>SUBTOTAL(3,$C$5:C4268)</f>
        <v>1074</v>
      </c>
    </row>
    <row r="4269" ht="15" spans="2:2">
      <c r="B4269" s="22">
        <f>SUBTOTAL(3,$C$5:C4269)</f>
        <v>1074</v>
      </c>
    </row>
    <row r="4270" ht="15" spans="2:2">
      <c r="B4270" s="22">
        <f>SUBTOTAL(3,$C$5:C4270)</f>
        <v>1074</v>
      </c>
    </row>
    <row r="4271" ht="15" spans="2:2">
      <c r="B4271" s="22">
        <f>SUBTOTAL(3,$C$5:C4271)</f>
        <v>1074</v>
      </c>
    </row>
    <row r="4272" ht="15" spans="2:2">
      <c r="B4272" s="22">
        <f>SUBTOTAL(3,$C$5:C4272)</f>
        <v>1074</v>
      </c>
    </row>
    <row r="4273" ht="15" spans="2:2">
      <c r="B4273" s="22">
        <f>SUBTOTAL(3,$C$5:C4273)</f>
        <v>1074</v>
      </c>
    </row>
    <row r="4274" ht="15" spans="2:2">
      <c r="B4274" s="22">
        <f>SUBTOTAL(3,$C$5:C4274)</f>
        <v>1074</v>
      </c>
    </row>
    <row r="4275" ht="15" spans="2:2">
      <c r="B4275" s="22">
        <f>SUBTOTAL(3,$C$5:C4275)</f>
        <v>1074</v>
      </c>
    </row>
    <row r="4276" ht="15" spans="2:2">
      <c r="B4276" s="22">
        <f>SUBTOTAL(3,$C$5:C4276)</f>
        <v>1074</v>
      </c>
    </row>
    <row r="4277" ht="15" spans="2:2">
      <c r="B4277" s="22">
        <f>SUBTOTAL(3,$C$5:C4277)</f>
        <v>1074</v>
      </c>
    </row>
    <row r="4278" ht="15" spans="2:2">
      <c r="B4278" s="22">
        <f>SUBTOTAL(3,$C$5:C4278)</f>
        <v>1074</v>
      </c>
    </row>
    <row r="4279" ht="15" spans="2:2">
      <c r="B4279" s="22">
        <f>SUBTOTAL(3,$C$5:C4279)</f>
        <v>1074</v>
      </c>
    </row>
    <row r="4280" ht="15" spans="2:2">
      <c r="B4280" s="22">
        <f>SUBTOTAL(3,$C$5:C4280)</f>
        <v>1074</v>
      </c>
    </row>
    <row r="4281" ht="15" spans="2:2">
      <c r="B4281" s="22">
        <f>SUBTOTAL(3,$C$5:C4281)</f>
        <v>1074</v>
      </c>
    </row>
    <row r="4282" ht="15" spans="2:2">
      <c r="B4282" s="22">
        <f>SUBTOTAL(3,$C$5:C4282)</f>
        <v>1074</v>
      </c>
    </row>
    <row r="4283" ht="15" spans="2:2">
      <c r="B4283" s="22">
        <f>SUBTOTAL(3,$C$5:C4283)</f>
        <v>1074</v>
      </c>
    </row>
    <row r="4284" ht="15" spans="2:2">
      <c r="B4284" s="22">
        <f>SUBTOTAL(3,$C$5:C4284)</f>
        <v>1074</v>
      </c>
    </row>
    <row r="4285" ht="15" spans="2:2">
      <c r="B4285" s="22">
        <f>SUBTOTAL(3,$C$5:C4285)</f>
        <v>1074</v>
      </c>
    </row>
    <row r="4286" ht="15" spans="2:2">
      <c r="B4286" s="22">
        <f>SUBTOTAL(3,$C$5:C4286)</f>
        <v>1074</v>
      </c>
    </row>
    <row r="4287" ht="15" spans="2:2">
      <c r="B4287" s="22">
        <f>SUBTOTAL(3,$C$5:C4287)</f>
        <v>1074</v>
      </c>
    </row>
    <row r="4288" ht="15" spans="2:2">
      <c r="B4288" s="22">
        <f>SUBTOTAL(3,$C$5:C4288)</f>
        <v>1074</v>
      </c>
    </row>
    <row r="4289" ht="15" spans="2:2">
      <c r="B4289" s="22">
        <f>SUBTOTAL(3,$C$5:C4289)</f>
        <v>1074</v>
      </c>
    </row>
    <row r="4290" ht="15" spans="2:2">
      <c r="B4290" s="22">
        <f>SUBTOTAL(3,$C$5:C4290)</f>
        <v>1074</v>
      </c>
    </row>
    <row r="4291" ht="15" spans="2:2">
      <c r="B4291" s="22">
        <f>SUBTOTAL(3,$C$5:C4291)</f>
        <v>1074</v>
      </c>
    </row>
    <row r="4292" ht="15" spans="2:2">
      <c r="B4292" s="22">
        <f>SUBTOTAL(3,$C$5:C4292)</f>
        <v>1074</v>
      </c>
    </row>
    <row r="4293" ht="15" spans="2:2">
      <c r="B4293" s="22">
        <f>SUBTOTAL(3,$C$5:C4293)</f>
        <v>1074</v>
      </c>
    </row>
    <row r="4294" ht="15" spans="2:2">
      <c r="B4294" s="22">
        <f>SUBTOTAL(3,$C$5:C4294)</f>
        <v>1074</v>
      </c>
    </row>
    <row r="4295" ht="15" spans="2:2">
      <c r="B4295" s="22">
        <f>SUBTOTAL(3,$C$5:C4295)</f>
        <v>1074</v>
      </c>
    </row>
    <row r="4296" ht="15" spans="2:2">
      <c r="B4296" s="22">
        <f>SUBTOTAL(3,$C$5:C4296)</f>
        <v>1074</v>
      </c>
    </row>
    <row r="4297" ht="15" spans="2:2">
      <c r="B4297" s="22">
        <f>SUBTOTAL(3,$C$5:C4297)</f>
        <v>1074</v>
      </c>
    </row>
    <row r="4298" ht="15" spans="2:2">
      <c r="B4298" s="22">
        <f>SUBTOTAL(3,$C$5:C4298)</f>
        <v>1074</v>
      </c>
    </row>
    <row r="4299" ht="15" spans="2:2">
      <c r="B4299" s="22">
        <f>SUBTOTAL(3,$C$5:C4299)</f>
        <v>1074</v>
      </c>
    </row>
    <row r="4300" ht="15" spans="2:2">
      <c r="B4300" s="22">
        <f>SUBTOTAL(3,$C$5:C4300)</f>
        <v>1074</v>
      </c>
    </row>
    <row r="4301" ht="15" spans="2:2">
      <c r="B4301" s="22">
        <f>SUBTOTAL(3,$C$5:C4301)</f>
        <v>1074</v>
      </c>
    </row>
    <row r="4302" ht="15" spans="2:2">
      <c r="B4302" s="22">
        <f>SUBTOTAL(3,$C$5:C4302)</f>
        <v>1074</v>
      </c>
    </row>
    <row r="4303" ht="15" spans="2:2">
      <c r="B4303" s="22">
        <f>SUBTOTAL(3,$C$5:C4303)</f>
        <v>1074</v>
      </c>
    </row>
    <row r="4304" ht="15" spans="2:2">
      <c r="B4304" s="22">
        <f>SUBTOTAL(3,$C$5:C4304)</f>
        <v>1074</v>
      </c>
    </row>
    <row r="4305" ht="15" spans="2:2">
      <c r="B4305" s="22">
        <f>SUBTOTAL(3,$C$5:C4305)</f>
        <v>1074</v>
      </c>
    </row>
    <row r="4306" ht="15" spans="2:2">
      <c r="B4306" s="22">
        <f>SUBTOTAL(3,$C$5:C4306)</f>
        <v>1074</v>
      </c>
    </row>
    <row r="4307" ht="15" spans="2:2">
      <c r="B4307" s="22">
        <f>SUBTOTAL(3,$C$5:C4307)</f>
        <v>1074</v>
      </c>
    </row>
    <row r="4308" ht="15" spans="2:2">
      <c r="B4308" s="22">
        <f>SUBTOTAL(3,$C$5:C4308)</f>
        <v>1074</v>
      </c>
    </row>
    <row r="4309" ht="15" spans="2:2">
      <c r="B4309" s="22">
        <f>SUBTOTAL(3,$C$5:C4309)</f>
        <v>1074</v>
      </c>
    </row>
    <row r="4310" ht="15" spans="2:2">
      <c r="B4310" s="22">
        <f>SUBTOTAL(3,$C$5:C4310)</f>
        <v>1074</v>
      </c>
    </row>
    <row r="4311" ht="15" spans="2:2">
      <c r="B4311" s="22">
        <f>SUBTOTAL(3,$C$5:C4311)</f>
        <v>1074</v>
      </c>
    </row>
    <row r="4312" ht="15" spans="2:2">
      <c r="B4312" s="22">
        <f>SUBTOTAL(3,$C$5:C4312)</f>
        <v>1074</v>
      </c>
    </row>
    <row r="4313" ht="15" spans="2:2">
      <c r="B4313" s="22">
        <f>SUBTOTAL(3,$C$5:C4313)</f>
        <v>1074</v>
      </c>
    </row>
    <row r="4314" ht="15" spans="2:2">
      <c r="B4314" s="22">
        <f>SUBTOTAL(3,$C$5:C4314)</f>
        <v>1074</v>
      </c>
    </row>
    <row r="4315" ht="15" spans="2:2">
      <c r="B4315" s="22">
        <f>SUBTOTAL(3,$C$5:C4315)</f>
        <v>1074</v>
      </c>
    </row>
    <row r="4316" ht="15" spans="2:2">
      <c r="B4316" s="22">
        <f>SUBTOTAL(3,$C$5:C4316)</f>
        <v>1074</v>
      </c>
    </row>
    <row r="4317" ht="15" spans="2:2">
      <c r="B4317" s="22">
        <f>SUBTOTAL(3,$C$5:C4317)</f>
        <v>1074</v>
      </c>
    </row>
    <row r="4318" ht="15" spans="2:2">
      <c r="B4318" s="22">
        <f>SUBTOTAL(3,$C$5:C4318)</f>
        <v>1074</v>
      </c>
    </row>
    <row r="4319" ht="15" spans="2:2">
      <c r="B4319" s="22">
        <f>SUBTOTAL(3,$C$5:C4319)</f>
        <v>1074</v>
      </c>
    </row>
    <row r="4320" ht="15" spans="2:2">
      <c r="B4320" s="22">
        <f>SUBTOTAL(3,$C$5:C4320)</f>
        <v>1074</v>
      </c>
    </row>
    <row r="4321" ht="15" spans="2:2">
      <c r="B4321" s="22">
        <f>SUBTOTAL(3,$C$5:C4321)</f>
        <v>1074</v>
      </c>
    </row>
    <row r="4322" ht="15" spans="2:2">
      <c r="B4322" s="22">
        <f>SUBTOTAL(3,$C$5:C4322)</f>
        <v>1074</v>
      </c>
    </row>
    <row r="4323" ht="15" spans="2:2">
      <c r="B4323" s="22">
        <f>SUBTOTAL(3,$C$5:C4323)</f>
        <v>1074</v>
      </c>
    </row>
    <row r="4324" ht="15" spans="2:2">
      <c r="B4324" s="22">
        <f>SUBTOTAL(3,$C$5:C4324)</f>
        <v>1074</v>
      </c>
    </row>
    <row r="4325" ht="15" spans="2:2">
      <c r="B4325" s="22">
        <f>SUBTOTAL(3,$C$5:C4325)</f>
        <v>1074</v>
      </c>
    </row>
    <row r="4326" ht="15" spans="2:2">
      <c r="B4326" s="22">
        <f>SUBTOTAL(3,$C$5:C4326)</f>
        <v>1074</v>
      </c>
    </row>
    <row r="4327" ht="15" spans="2:2">
      <c r="B4327" s="22">
        <f>SUBTOTAL(3,$C$5:C4327)</f>
        <v>1074</v>
      </c>
    </row>
    <row r="4328" ht="15" spans="2:2">
      <c r="B4328" s="22">
        <f>SUBTOTAL(3,$C$5:C4328)</f>
        <v>1074</v>
      </c>
    </row>
    <row r="4329" ht="15" spans="2:2">
      <c r="B4329" s="22">
        <f>SUBTOTAL(3,$C$5:C4329)</f>
        <v>1074</v>
      </c>
    </row>
    <row r="4330" ht="15" spans="2:2">
      <c r="B4330" s="22">
        <f>SUBTOTAL(3,$C$5:C4330)</f>
        <v>1074</v>
      </c>
    </row>
    <row r="4331" ht="15" spans="2:2">
      <c r="B4331" s="22">
        <f>SUBTOTAL(3,$C$5:C4331)</f>
        <v>1074</v>
      </c>
    </row>
    <row r="4332" ht="15" spans="2:2">
      <c r="B4332" s="22">
        <f>SUBTOTAL(3,$C$5:C4332)</f>
        <v>1074</v>
      </c>
    </row>
    <row r="4333" ht="15" spans="2:2">
      <c r="B4333" s="22">
        <f>SUBTOTAL(3,$C$5:C4333)</f>
        <v>1074</v>
      </c>
    </row>
    <row r="4334" ht="15" spans="2:2">
      <c r="B4334" s="22">
        <f>SUBTOTAL(3,$C$5:C4334)</f>
        <v>1074</v>
      </c>
    </row>
    <row r="4335" ht="15" spans="2:2">
      <c r="B4335" s="22">
        <f>SUBTOTAL(3,$C$5:C4335)</f>
        <v>1074</v>
      </c>
    </row>
    <row r="4336" ht="15" spans="2:2">
      <c r="B4336" s="22">
        <f>SUBTOTAL(3,$C$5:C4336)</f>
        <v>1074</v>
      </c>
    </row>
    <row r="4337" ht="15" spans="2:2">
      <c r="B4337" s="22">
        <f>SUBTOTAL(3,$C$5:C4337)</f>
        <v>1074</v>
      </c>
    </row>
    <row r="4338" ht="15" spans="2:2">
      <c r="B4338" s="22">
        <f>SUBTOTAL(3,$C$5:C4338)</f>
        <v>1074</v>
      </c>
    </row>
    <row r="4339" ht="15" spans="2:2">
      <c r="B4339" s="22">
        <f>SUBTOTAL(3,$C$5:C4339)</f>
        <v>1074</v>
      </c>
    </row>
    <row r="4340" ht="15" spans="2:2">
      <c r="B4340" s="22">
        <f>SUBTOTAL(3,$C$5:C4340)</f>
        <v>1074</v>
      </c>
    </row>
    <row r="4341" ht="15" spans="2:2">
      <c r="B4341" s="22">
        <f>SUBTOTAL(3,$C$5:C4341)</f>
        <v>1074</v>
      </c>
    </row>
    <row r="4342" ht="15" spans="2:2">
      <c r="B4342" s="22">
        <f>SUBTOTAL(3,$C$5:C4342)</f>
        <v>1074</v>
      </c>
    </row>
    <row r="4343" ht="15" spans="2:2">
      <c r="B4343" s="22">
        <f>SUBTOTAL(3,$C$5:C4343)</f>
        <v>1074</v>
      </c>
    </row>
    <row r="4344" ht="15" spans="2:2">
      <c r="B4344" s="22">
        <f>SUBTOTAL(3,$C$5:C4344)</f>
        <v>1074</v>
      </c>
    </row>
    <row r="4345" ht="15" spans="2:2">
      <c r="B4345" s="22">
        <f>SUBTOTAL(3,$C$5:C4345)</f>
        <v>1074</v>
      </c>
    </row>
    <row r="4346" ht="15" spans="2:2">
      <c r="B4346" s="22">
        <f>SUBTOTAL(3,$C$5:C4346)</f>
        <v>1074</v>
      </c>
    </row>
    <row r="4347" ht="15" spans="2:2">
      <c r="B4347" s="22">
        <f>SUBTOTAL(3,$C$5:C4347)</f>
        <v>1074</v>
      </c>
    </row>
    <row r="4348" ht="15" spans="2:2">
      <c r="B4348" s="22">
        <f>SUBTOTAL(3,$C$5:C4348)</f>
        <v>1074</v>
      </c>
    </row>
    <row r="4349" ht="15" spans="2:2">
      <c r="B4349" s="22">
        <f>SUBTOTAL(3,$C$5:C4349)</f>
        <v>1074</v>
      </c>
    </row>
    <row r="4350" ht="15" spans="2:2">
      <c r="B4350" s="22">
        <f>SUBTOTAL(3,$C$5:C4350)</f>
        <v>1074</v>
      </c>
    </row>
    <row r="4351" ht="15" spans="2:2">
      <c r="B4351" s="22">
        <f>SUBTOTAL(3,$C$5:C4351)</f>
        <v>1074</v>
      </c>
    </row>
    <row r="4352" ht="15" spans="2:2">
      <c r="B4352" s="22">
        <f>SUBTOTAL(3,$C$5:C4352)</f>
        <v>1074</v>
      </c>
    </row>
    <row r="4353" ht="15" spans="2:2">
      <c r="B4353" s="22">
        <f>SUBTOTAL(3,$C$5:C4353)</f>
        <v>1074</v>
      </c>
    </row>
    <row r="4354" ht="15" spans="2:2">
      <c r="B4354" s="22">
        <f>SUBTOTAL(3,$C$5:C4354)</f>
        <v>1074</v>
      </c>
    </row>
    <row r="4355" ht="15" spans="2:2">
      <c r="B4355" s="22">
        <f>SUBTOTAL(3,$C$5:C4355)</f>
        <v>1074</v>
      </c>
    </row>
    <row r="4356" ht="15" spans="2:2">
      <c r="B4356" s="22">
        <f>SUBTOTAL(3,$C$5:C4356)</f>
        <v>1074</v>
      </c>
    </row>
    <row r="4357" ht="15" spans="2:2">
      <c r="B4357" s="22">
        <f>SUBTOTAL(3,$C$5:C4357)</f>
        <v>1074</v>
      </c>
    </row>
    <row r="4358" ht="15" spans="2:2">
      <c r="B4358" s="22">
        <f>SUBTOTAL(3,$C$5:C4358)</f>
        <v>1074</v>
      </c>
    </row>
    <row r="4359" ht="15" spans="2:2">
      <c r="B4359" s="22">
        <f>SUBTOTAL(3,$C$5:C4359)</f>
        <v>1074</v>
      </c>
    </row>
    <row r="4360" ht="15" spans="2:2">
      <c r="B4360" s="22">
        <f>SUBTOTAL(3,$C$5:C4360)</f>
        <v>1074</v>
      </c>
    </row>
    <row r="4361" ht="15" spans="2:2">
      <c r="B4361" s="22">
        <f>SUBTOTAL(3,$C$5:C4361)</f>
        <v>1074</v>
      </c>
    </row>
    <row r="4362" ht="15" spans="2:2">
      <c r="B4362" s="22">
        <f>SUBTOTAL(3,$C$5:C4362)</f>
        <v>1074</v>
      </c>
    </row>
    <row r="4363" ht="15" spans="2:2">
      <c r="B4363" s="22">
        <f>SUBTOTAL(3,$C$5:C4363)</f>
        <v>1074</v>
      </c>
    </row>
    <row r="4364" ht="15" spans="2:2">
      <c r="B4364" s="22">
        <f>SUBTOTAL(3,$C$5:C4364)</f>
        <v>1074</v>
      </c>
    </row>
    <row r="4365" ht="15" spans="2:2">
      <c r="B4365" s="22">
        <f>SUBTOTAL(3,$C$5:C4365)</f>
        <v>1074</v>
      </c>
    </row>
    <row r="4366" ht="15" spans="2:2">
      <c r="B4366" s="22">
        <f>SUBTOTAL(3,$C$5:C4366)</f>
        <v>1074</v>
      </c>
    </row>
    <row r="4367" ht="15" spans="2:2">
      <c r="B4367" s="22">
        <f>SUBTOTAL(3,$C$5:C4367)</f>
        <v>1074</v>
      </c>
    </row>
    <row r="4368" ht="15" spans="2:2">
      <c r="B4368" s="22">
        <f>SUBTOTAL(3,$C$5:C4368)</f>
        <v>1074</v>
      </c>
    </row>
    <row r="4369" ht="15" spans="2:2">
      <c r="B4369" s="22">
        <f>SUBTOTAL(3,$C$5:C4369)</f>
        <v>1074</v>
      </c>
    </row>
    <row r="4370" ht="15" spans="2:2">
      <c r="B4370" s="22">
        <f>SUBTOTAL(3,$C$5:C4370)</f>
        <v>1074</v>
      </c>
    </row>
    <row r="4371" ht="15" spans="2:2">
      <c r="B4371" s="22">
        <f>SUBTOTAL(3,$C$5:C4371)</f>
        <v>1074</v>
      </c>
    </row>
    <row r="4372" ht="15" spans="2:2">
      <c r="B4372" s="22">
        <f>SUBTOTAL(3,$C$5:C4372)</f>
        <v>1074</v>
      </c>
    </row>
    <row r="4373" ht="15" spans="2:2">
      <c r="B4373" s="22">
        <f>SUBTOTAL(3,$C$5:C4373)</f>
        <v>1074</v>
      </c>
    </row>
    <row r="4374" ht="15" spans="2:2">
      <c r="B4374" s="22">
        <f>SUBTOTAL(3,$C$5:C4374)</f>
        <v>1074</v>
      </c>
    </row>
    <row r="4375" ht="15" spans="2:2">
      <c r="B4375" s="22">
        <f>SUBTOTAL(3,$C$5:C4375)</f>
        <v>1074</v>
      </c>
    </row>
    <row r="4376" ht="15" spans="2:2">
      <c r="B4376" s="22">
        <f>SUBTOTAL(3,$C$5:C4376)</f>
        <v>1074</v>
      </c>
    </row>
    <row r="4377" ht="15" spans="2:2">
      <c r="B4377" s="22">
        <f>SUBTOTAL(3,$C$5:C4377)</f>
        <v>1074</v>
      </c>
    </row>
    <row r="4378" ht="15" spans="2:2">
      <c r="B4378" s="22">
        <f>SUBTOTAL(3,$C$5:C4378)</f>
        <v>1074</v>
      </c>
    </row>
    <row r="4379" ht="15" spans="2:2">
      <c r="B4379" s="22">
        <f>SUBTOTAL(3,$C$5:C4379)</f>
        <v>1074</v>
      </c>
    </row>
    <row r="4380" ht="15" spans="2:2">
      <c r="B4380" s="22">
        <f>SUBTOTAL(3,$C$5:C4380)</f>
        <v>1074</v>
      </c>
    </row>
    <row r="4381" ht="15" spans="2:2">
      <c r="B4381" s="22">
        <f>SUBTOTAL(3,$C$5:C4381)</f>
        <v>1074</v>
      </c>
    </row>
    <row r="4382" ht="15" spans="2:2">
      <c r="B4382" s="22">
        <f>SUBTOTAL(3,$C$5:C4382)</f>
        <v>1074</v>
      </c>
    </row>
    <row r="4383" ht="15" spans="2:2">
      <c r="B4383" s="22">
        <f>SUBTOTAL(3,$C$5:C4383)</f>
        <v>1074</v>
      </c>
    </row>
    <row r="4384" ht="15" spans="2:2">
      <c r="B4384" s="22">
        <f>SUBTOTAL(3,$C$5:C4384)</f>
        <v>1074</v>
      </c>
    </row>
    <row r="4385" ht="15" spans="2:2">
      <c r="B4385" s="22">
        <f>SUBTOTAL(3,$C$5:C4385)</f>
        <v>1074</v>
      </c>
    </row>
    <row r="4386" ht="15" spans="2:2">
      <c r="B4386" s="22">
        <f>SUBTOTAL(3,$C$5:C4386)</f>
        <v>1074</v>
      </c>
    </row>
    <row r="4387" ht="15" spans="2:2">
      <c r="B4387" s="22">
        <f>SUBTOTAL(3,$C$5:C4387)</f>
        <v>1074</v>
      </c>
    </row>
    <row r="4388" ht="15" spans="2:2">
      <c r="B4388" s="22">
        <f>SUBTOTAL(3,$C$5:C4388)</f>
        <v>1074</v>
      </c>
    </row>
    <row r="4389" ht="15" spans="2:2">
      <c r="B4389" s="22">
        <f>SUBTOTAL(3,$C$5:C4389)</f>
        <v>1074</v>
      </c>
    </row>
    <row r="4390" ht="15" spans="2:2">
      <c r="B4390" s="22">
        <f>SUBTOTAL(3,$C$5:C4390)</f>
        <v>1074</v>
      </c>
    </row>
    <row r="4391" ht="15" spans="2:2">
      <c r="B4391" s="22">
        <f>SUBTOTAL(3,$C$5:C4391)</f>
        <v>1074</v>
      </c>
    </row>
    <row r="4392" ht="15" spans="2:2">
      <c r="B4392" s="22">
        <f>SUBTOTAL(3,$C$5:C4392)</f>
        <v>1074</v>
      </c>
    </row>
    <row r="4393" ht="15" spans="2:2">
      <c r="B4393" s="22">
        <f>SUBTOTAL(3,$C$5:C4393)</f>
        <v>1074</v>
      </c>
    </row>
    <row r="4394" ht="15" spans="2:2">
      <c r="B4394" s="22">
        <f>SUBTOTAL(3,$C$5:C4394)</f>
        <v>1074</v>
      </c>
    </row>
    <row r="4395" ht="15" spans="2:2">
      <c r="B4395" s="22">
        <f>SUBTOTAL(3,$C$5:C4395)</f>
        <v>1074</v>
      </c>
    </row>
    <row r="4396" ht="15" spans="2:2">
      <c r="B4396" s="22">
        <f>SUBTOTAL(3,$C$5:C4396)</f>
        <v>1074</v>
      </c>
    </row>
    <row r="4397" ht="15" spans="2:2">
      <c r="B4397" s="22">
        <f>SUBTOTAL(3,$C$5:C4397)</f>
        <v>1074</v>
      </c>
    </row>
    <row r="4398" ht="15" spans="2:2">
      <c r="B4398" s="22">
        <f>SUBTOTAL(3,$C$5:C4398)</f>
        <v>1074</v>
      </c>
    </row>
    <row r="4399" ht="15" spans="2:2">
      <c r="B4399" s="22">
        <f>SUBTOTAL(3,$C$5:C4399)</f>
        <v>1074</v>
      </c>
    </row>
    <row r="4400" ht="15" spans="2:2">
      <c r="B4400" s="22">
        <f>SUBTOTAL(3,$C$5:C4400)</f>
        <v>1074</v>
      </c>
    </row>
    <row r="4401" ht="15" spans="2:2">
      <c r="B4401" s="22">
        <f>SUBTOTAL(3,$C$5:C4401)</f>
        <v>1074</v>
      </c>
    </row>
    <row r="4402" ht="15" spans="2:2">
      <c r="B4402" s="22">
        <f>SUBTOTAL(3,$C$5:C4402)</f>
        <v>1074</v>
      </c>
    </row>
    <row r="4403" ht="15" spans="2:2">
      <c r="B4403" s="22">
        <f>SUBTOTAL(3,$C$5:C4403)</f>
        <v>1074</v>
      </c>
    </row>
    <row r="4404" ht="15" spans="2:2">
      <c r="B4404" s="22">
        <f>SUBTOTAL(3,$C$5:C4404)</f>
        <v>1074</v>
      </c>
    </row>
    <row r="4405" ht="15" spans="2:2">
      <c r="B4405" s="22">
        <f>SUBTOTAL(3,$C$5:C4405)</f>
        <v>1074</v>
      </c>
    </row>
    <row r="4406" ht="15" spans="2:2">
      <c r="B4406" s="22">
        <f>SUBTOTAL(3,$C$5:C4406)</f>
        <v>1074</v>
      </c>
    </row>
    <row r="4407" ht="15" spans="2:2">
      <c r="B4407" s="22">
        <f>SUBTOTAL(3,$C$5:C4407)</f>
        <v>1074</v>
      </c>
    </row>
    <row r="4408" ht="15" spans="2:2">
      <c r="B4408" s="22">
        <f>SUBTOTAL(3,$C$5:C4408)</f>
        <v>1074</v>
      </c>
    </row>
    <row r="4409" ht="15" spans="2:2">
      <c r="B4409" s="22">
        <f>SUBTOTAL(3,$C$5:C4409)</f>
        <v>1074</v>
      </c>
    </row>
    <row r="4410" ht="15" spans="2:2">
      <c r="B4410" s="22">
        <f>SUBTOTAL(3,$C$5:C4410)</f>
        <v>1074</v>
      </c>
    </row>
    <row r="4411" ht="15" spans="2:2">
      <c r="B4411" s="22">
        <f>SUBTOTAL(3,$C$5:C4411)</f>
        <v>1074</v>
      </c>
    </row>
    <row r="4412" ht="15" spans="2:2">
      <c r="B4412" s="22">
        <f>SUBTOTAL(3,$C$5:C4412)</f>
        <v>1074</v>
      </c>
    </row>
    <row r="4413" ht="15" spans="2:2">
      <c r="B4413" s="22">
        <f>SUBTOTAL(3,$C$5:C4413)</f>
        <v>1074</v>
      </c>
    </row>
    <row r="4414" ht="15" spans="2:2">
      <c r="B4414" s="22">
        <f>SUBTOTAL(3,$C$5:C4414)</f>
        <v>1074</v>
      </c>
    </row>
    <row r="4415" ht="15" spans="2:2">
      <c r="B4415" s="22">
        <f>SUBTOTAL(3,$C$5:C4415)</f>
        <v>1074</v>
      </c>
    </row>
    <row r="4416" ht="15" spans="2:2">
      <c r="B4416" s="22">
        <f>SUBTOTAL(3,$C$5:C4416)</f>
        <v>1074</v>
      </c>
    </row>
    <row r="4417" ht="15" spans="2:2">
      <c r="B4417" s="22">
        <f>SUBTOTAL(3,$C$5:C4417)</f>
        <v>1074</v>
      </c>
    </row>
    <row r="4418" ht="15" spans="2:2">
      <c r="B4418" s="22">
        <f>SUBTOTAL(3,$C$5:C4418)</f>
        <v>1074</v>
      </c>
    </row>
    <row r="4419" ht="15" spans="2:2">
      <c r="B4419" s="22">
        <f>SUBTOTAL(3,$C$5:C4419)</f>
        <v>1074</v>
      </c>
    </row>
    <row r="4420" ht="15" spans="2:2">
      <c r="B4420" s="22">
        <f>SUBTOTAL(3,$C$5:C4420)</f>
        <v>1074</v>
      </c>
    </row>
    <row r="4421" ht="15" spans="2:2">
      <c r="B4421" s="22">
        <f>SUBTOTAL(3,$C$5:C4421)</f>
        <v>1074</v>
      </c>
    </row>
    <row r="4422" ht="15" spans="2:2">
      <c r="B4422" s="22">
        <f>SUBTOTAL(3,$C$5:C4422)</f>
        <v>1074</v>
      </c>
    </row>
    <row r="4423" ht="15" spans="2:2">
      <c r="B4423" s="22">
        <f>SUBTOTAL(3,$C$5:C4423)</f>
        <v>1074</v>
      </c>
    </row>
    <row r="4424" ht="15" spans="2:2">
      <c r="B4424" s="22">
        <f>SUBTOTAL(3,$C$5:C4424)</f>
        <v>1074</v>
      </c>
    </row>
    <row r="4425" ht="15" spans="2:2">
      <c r="B4425" s="22">
        <f>SUBTOTAL(3,$C$5:C4425)</f>
        <v>1074</v>
      </c>
    </row>
    <row r="4426" ht="15" spans="2:2">
      <c r="B4426" s="22">
        <f>SUBTOTAL(3,$C$5:C4426)</f>
        <v>1074</v>
      </c>
    </row>
    <row r="4427" ht="15" spans="2:2">
      <c r="B4427" s="22">
        <f>SUBTOTAL(3,$C$5:C4427)</f>
        <v>1074</v>
      </c>
    </row>
    <row r="4428" ht="15" spans="2:2">
      <c r="B4428" s="22">
        <f>SUBTOTAL(3,$C$5:C4428)</f>
        <v>1074</v>
      </c>
    </row>
    <row r="4429" ht="15" spans="2:2">
      <c r="B4429" s="22">
        <f>SUBTOTAL(3,$C$5:C4429)</f>
        <v>1074</v>
      </c>
    </row>
    <row r="4430" ht="15" spans="2:2">
      <c r="B4430" s="22">
        <f>SUBTOTAL(3,$C$5:C4430)</f>
        <v>1074</v>
      </c>
    </row>
    <row r="4431" ht="15" spans="2:2">
      <c r="B4431" s="22">
        <f>SUBTOTAL(3,$C$5:C4431)</f>
        <v>1074</v>
      </c>
    </row>
    <row r="4432" ht="15" spans="2:2">
      <c r="B4432" s="22">
        <f>SUBTOTAL(3,$C$5:C4432)</f>
        <v>1074</v>
      </c>
    </row>
    <row r="4433" ht="15" spans="2:2">
      <c r="B4433" s="22">
        <f>SUBTOTAL(3,$C$5:C4433)</f>
        <v>1074</v>
      </c>
    </row>
    <row r="4434" ht="15" spans="2:2">
      <c r="B4434" s="22">
        <f>SUBTOTAL(3,$C$5:C4434)</f>
        <v>1074</v>
      </c>
    </row>
    <row r="4435" ht="15" spans="2:2">
      <c r="B4435" s="22">
        <f>SUBTOTAL(3,$C$5:C4435)</f>
        <v>1074</v>
      </c>
    </row>
    <row r="4436" ht="15" spans="2:2">
      <c r="B4436" s="22">
        <f>SUBTOTAL(3,$C$5:C4436)</f>
        <v>1074</v>
      </c>
    </row>
    <row r="4437" ht="15" spans="2:2">
      <c r="B4437" s="22">
        <f>SUBTOTAL(3,$C$5:C4437)</f>
        <v>1074</v>
      </c>
    </row>
    <row r="4438" ht="15" spans="2:2">
      <c r="B4438" s="22">
        <f>SUBTOTAL(3,$C$5:C4438)</f>
        <v>1074</v>
      </c>
    </row>
    <row r="4439" ht="15" spans="2:2">
      <c r="B4439" s="22">
        <f>SUBTOTAL(3,$C$5:C4439)</f>
        <v>1074</v>
      </c>
    </row>
    <row r="4440" ht="15" spans="2:2">
      <c r="B4440" s="22">
        <f>SUBTOTAL(3,$C$5:C4440)</f>
        <v>1074</v>
      </c>
    </row>
    <row r="4441" ht="15" spans="2:2">
      <c r="B4441" s="22">
        <f>SUBTOTAL(3,$C$5:C4441)</f>
        <v>1074</v>
      </c>
    </row>
    <row r="4442" ht="15" spans="2:2">
      <c r="B4442" s="22">
        <f>SUBTOTAL(3,$C$5:C4442)</f>
        <v>1074</v>
      </c>
    </row>
    <row r="4443" ht="15" spans="2:2">
      <c r="B4443" s="22">
        <f>SUBTOTAL(3,$C$5:C4443)</f>
        <v>1074</v>
      </c>
    </row>
    <row r="4444" ht="15" spans="2:2">
      <c r="B4444" s="22">
        <f>SUBTOTAL(3,$C$5:C4444)</f>
        <v>1074</v>
      </c>
    </row>
    <row r="4445" ht="15" spans="2:2">
      <c r="B4445" s="22">
        <f>SUBTOTAL(3,$C$5:C4445)</f>
        <v>1074</v>
      </c>
    </row>
    <row r="4446" ht="15" spans="2:2">
      <c r="B4446" s="22">
        <f>SUBTOTAL(3,$C$5:C4446)</f>
        <v>1074</v>
      </c>
    </row>
    <row r="4447" ht="15" spans="2:2">
      <c r="B4447" s="22">
        <f>SUBTOTAL(3,$C$5:C4447)</f>
        <v>1074</v>
      </c>
    </row>
    <row r="4448" ht="15" spans="2:2">
      <c r="B4448" s="22">
        <f>SUBTOTAL(3,$C$5:C4448)</f>
        <v>1074</v>
      </c>
    </row>
    <row r="4449" ht="15" spans="2:2">
      <c r="B4449" s="22">
        <f>SUBTOTAL(3,$C$5:C4449)</f>
        <v>1074</v>
      </c>
    </row>
    <row r="4450" ht="15" spans="2:2">
      <c r="B4450" s="22">
        <f>SUBTOTAL(3,$C$5:C4450)</f>
        <v>1074</v>
      </c>
    </row>
    <row r="4451" ht="15" spans="2:2">
      <c r="B4451" s="22">
        <f>SUBTOTAL(3,$C$5:C4451)</f>
        <v>1074</v>
      </c>
    </row>
    <row r="4452" ht="15" spans="2:2">
      <c r="B4452" s="22">
        <f>SUBTOTAL(3,$C$5:C4452)</f>
        <v>1074</v>
      </c>
    </row>
    <row r="4453" ht="15" spans="2:2">
      <c r="B4453" s="22">
        <f>SUBTOTAL(3,$C$5:C4453)</f>
        <v>1074</v>
      </c>
    </row>
    <row r="4454" ht="15" spans="2:2">
      <c r="B4454" s="22">
        <f>SUBTOTAL(3,$C$5:C4454)</f>
        <v>1074</v>
      </c>
    </row>
    <row r="4455" ht="15" spans="2:2">
      <c r="B4455" s="22">
        <f>SUBTOTAL(3,$C$5:C4455)</f>
        <v>1074</v>
      </c>
    </row>
    <row r="4456" ht="15" spans="2:2">
      <c r="B4456" s="22">
        <f>SUBTOTAL(3,$C$5:C4456)</f>
        <v>1074</v>
      </c>
    </row>
    <row r="4457" ht="15" spans="2:2">
      <c r="B4457" s="22">
        <f>SUBTOTAL(3,$C$5:C4457)</f>
        <v>1074</v>
      </c>
    </row>
    <row r="4458" ht="15" spans="2:2">
      <c r="B4458" s="22">
        <f>SUBTOTAL(3,$C$5:C4458)</f>
        <v>1074</v>
      </c>
    </row>
    <row r="4459" ht="15" spans="2:2">
      <c r="B4459" s="22">
        <f>SUBTOTAL(3,$C$5:C4459)</f>
        <v>1074</v>
      </c>
    </row>
    <row r="4460" ht="15" spans="2:2">
      <c r="B4460" s="22">
        <f>SUBTOTAL(3,$C$5:C4460)</f>
        <v>1074</v>
      </c>
    </row>
    <row r="4461" ht="15" spans="2:2">
      <c r="B4461" s="22">
        <f>SUBTOTAL(3,$C$5:C4461)</f>
        <v>1074</v>
      </c>
    </row>
    <row r="4462" ht="15" spans="2:2">
      <c r="B4462" s="22">
        <f>SUBTOTAL(3,$C$5:C4462)</f>
        <v>1074</v>
      </c>
    </row>
    <row r="4463" ht="15" spans="2:2">
      <c r="B4463" s="22">
        <f>SUBTOTAL(3,$C$5:C4463)</f>
        <v>1074</v>
      </c>
    </row>
    <row r="4464" ht="15" spans="2:2">
      <c r="B4464" s="22">
        <f>SUBTOTAL(3,$C$5:C4464)</f>
        <v>1074</v>
      </c>
    </row>
    <row r="4465" ht="15" spans="2:2">
      <c r="B4465" s="22">
        <f>SUBTOTAL(3,$C$5:C4465)</f>
        <v>1074</v>
      </c>
    </row>
    <row r="4466" ht="15" spans="2:2">
      <c r="B4466" s="22">
        <f>SUBTOTAL(3,$C$5:C4466)</f>
        <v>1074</v>
      </c>
    </row>
    <row r="4467" ht="15" spans="2:2">
      <c r="B4467" s="22">
        <f>SUBTOTAL(3,$C$5:C4467)</f>
        <v>1074</v>
      </c>
    </row>
    <row r="4468" ht="15" spans="2:2">
      <c r="B4468" s="22">
        <f>SUBTOTAL(3,$C$5:C4468)</f>
        <v>1074</v>
      </c>
    </row>
    <row r="4469" ht="15" spans="2:2">
      <c r="B4469" s="22">
        <f>SUBTOTAL(3,$C$5:C4469)</f>
        <v>1074</v>
      </c>
    </row>
    <row r="4470" ht="15" spans="2:2">
      <c r="B4470" s="22">
        <f>SUBTOTAL(3,$C$5:C4470)</f>
        <v>1074</v>
      </c>
    </row>
    <row r="4471" ht="15" spans="2:2">
      <c r="B4471" s="22">
        <f>SUBTOTAL(3,$C$5:C4471)</f>
        <v>1074</v>
      </c>
    </row>
    <row r="4472" ht="15" spans="2:2">
      <c r="B4472" s="22">
        <f>SUBTOTAL(3,$C$5:C4472)</f>
        <v>1074</v>
      </c>
    </row>
    <row r="4473" ht="15" spans="2:2">
      <c r="B4473" s="22">
        <f>SUBTOTAL(3,$C$5:C4473)</f>
        <v>1074</v>
      </c>
    </row>
    <row r="4474" ht="15" spans="2:2">
      <c r="B4474" s="22">
        <f>SUBTOTAL(3,$C$5:C4474)</f>
        <v>1074</v>
      </c>
    </row>
    <row r="4475" ht="15" spans="2:2">
      <c r="B4475" s="22">
        <f>SUBTOTAL(3,$C$5:C4475)</f>
        <v>1074</v>
      </c>
    </row>
    <row r="4476" ht="15" spans="2:2">
      <c r="B4476" s="22">
        <f>SUBTOTAL(3,$C$5:C4476)</f>
        <v>1074</v>
      </c>
    </row>
    <row r="4477" ht="15" spans="2:2">
      <c r="B4477" s="22">
        <f>SUBTOTAL(3,$C$5:C4477)</f>
        <v>1074</v>
      </c>
    </row>
    <row r="4478" ht="15" spans="2:2">
      <c r="B4478" s="22">
        <f>SUBTOTAL(3,$C$5:C4478)</f>
        <v>1074</v>
      </c>
    </row>
    <row r="4479" ht="15" spans="2:2">
      <c r="B4479" s="22">
        <f>SUBTOTAL(3,$C$5:C4479)</f>
        <v>1074</v>
      </c>
    </row>
    <row r="4480" ht="15" spans="2:2">
      <c r="B4480" s="22">
        <f>SUBTOTAL(3,$C$5:C4480)</f>
        <v>1074</v>
      </c>
    </row>
    <row r="4481" ht="15" spans="2:2">
      <c r="B4481" s="22">
        <f>SUBTOTAL(3,$C$5:C4481)</f>
        <v>1074</v>
      </c>
    </row>
    <row r="4482" ht="15" spans="2:2">
      <c r="B4482" s="22">
        <f>SUBTOTAL(3,$C$5:C4482)</f>
        <v>1074</v>
      </c>
    </row>
    <row r="4483" ht="15" spans="2:2">
      <c r="B4483" s="22">
        <f>SUBTOTAL(3,$C$5:C4483)</f>
        <v>1074</v>
      </c>
    </row>
    <row r="4484" ht="15" spans="2:2">
      <c r="B4484" s="22">
        <f>SUBTOTAL(3,$C$5:C4484)</f>
        <v>1074</v>
      </c>
    </row>
    <row r="4485" ht="15" spans="2:2">
      <c r="B4485" s="22">
        <f>SUBTOTAL(3,$C$5:C4485)</f>
        <v>1074</v>
      </c>
    </row>
    <row r="4486" ht="15" spans="2:2">
      <c r="B4486" s="22">
        <f>SUBTOTAL(3,$C$5:C4486)</f>
        <v>1074</v>
      </c>
    </row>
    <row r="4487" ht="15" spans="2:2">
      <c r="B4487" s="22">
        <f>SUBTOTAL(3,$C$5:C4487)</f>
        <v>1074</v>
      </c>
    </row>
    <row r="4488" ht="15" spans="2:2">
      <c r="B4488" s="22">
        <f>SUBTOTAL(3,$C$5:C4488)</f>
        <v>1074</v>
      </c>
    </row>
    <row r="4489" ht="15" spans="2:2">
      <c r="B4489" s="22">
        <f>SUBTOTAL(3,$C$5:C4489)</f>
        <v>1074</v>
      </c>
    </row>
    <row r="4490" ht="15" spans="2:2">
      <c r="B4490" s="22">
        <f>SUBTOTAL(3,$C$5:C4490)</f>
        <v>1074</v>
      </c>
    </row>
    <row r="4491" ht="15" spans="2:2">
      <c r="B4491" s="22">
        <f>SUBTOTAL(3,$C$5:C4491)</f>
        <v>1074</v>
      </c>
    </row>
    <row r="4492" ht="15" spans="2:2">
      <c r="B4492" s="22">
        <f>SUBTOTAL(3,$C$5:C4492)</f>
        <v>1074</v>
      </c>
    </row>
    <row r="4493" ht="15" spans="2:2">
      <c r="B4493" s="22">
        <f>SUBTOTAL(3,$C$5:C4493)</f>
        <v>1074</v>
      </c>
    </row>
    <row r="4494" ht="15" spans="2:2">
      <c r="B4494" s="22">
        <f>SUBTOTAL(3,$C$5:C4494)</f>
        <v>1074</v>
      </c>
    </row>
    <row r="4495" ht="15" spans="2:2">
      <c r="B4495" s="22">
        <f>SUBTOTAL(3,$C$5:C4495)</f>
        <v>1074</v>
      </c>
    </row>
    <row r="4496" ht="15" spans="2:2">
      <c r="B4496" s="22">
        <f>SUBTOTAL(3,$C$5:C4496)</f>
        <v>1074</v>
      </c>
    </row>
    <row r="4497" ht="15" spans="2:2">
      <c r="B4497" s="22">
        <f>SUBTOTAL(3,$C$5:C4497)</f>
        <v>1074</v>
      </c>
    </row>
    <row r="4498" ht="15" spans="2:2">
      <c r="B4498" s="22">
        <f>SUBTOTAL(3,$C$5:C4498)</f>
        <v>1074</v>
      </c>
    </row>
    <row r="4499" ht="15" spans="2:2">
      <c r="B4499" s="22">
        <f>SUBTOTAL(3,$C$5:C4499)</f>
        <v>1074</v>
      </c>
    </row>
    <row r="4500" ht="15" spans="2:2">
      <c r="B4500" s="22">
        <f>SUBTOTAL(3,$C$5:C4500)</f>
        <v>1074</v>
      </c>
    </row>
    <row r="4501" ht="15" spans="2:2">
      <c r="B4501" s="22">
        <f>SUBTOTAL(3,$C$5:C4501)</f>
        <v>1074</v>
      </c>
    </row>
    <row r="4502" ht="15" spans="2:2">
      <c r="B4502" s="22">
        <f>SUBTOTAL(3,$C$5:C4502)</f>
        <v>1074</v>
      </c>
    </row>
    <row r="4503" ht="15" spans="2:2">
      <c r="B4503" s="22">
        <f>SUBTOTAL(3,$C$5:C4503)</f>
        <v>1074</v>
      </c>
    </row>
    <row r="4504" ht="15" spans="2:2">
      <c r="B4504" s="22">
        <f>SUBTOTAL(3,$C$5:C4504)</f>
        <v>1074</v>
      </c>
    </row>
    <row r="4505" ht="15" spans="2:2">
      <c r="B4505" s="22">
        <f>SUBTOTAL(3,$C$5:C4505)</f>
        <v>1074</v>
      </c>
    </row>
    <row r="4506" ht="15" spans="2:2">
      <c r="B4506" s="22">
        <f>SUBTOTAL(3,$C$5:C4506)</f>
        <v>1074</v>
      </c>
    </row>
    <row r="4507" ht="15" spans="2:2">
      <c r="B4507" s="22">
        <f>SUBTOTAL(3,$C$5:C4507)</f>
        <v>1074</v>
      </c>
    </row>
    <row r="4508" ht="15" spans="2:2">
      <c r="B4508" s="22">
        <f>SUBTOTAL(3,$C$5:C4508)</f>
        <v>1074</v>
      </c>
    </row>
    <row r="4509" ht="15" spans="2:2">
      <c r="B4509" s="22">
        <f>SUBTOTAL(3,$C$5:C4509)</f>
        <v>1074</v>
      </c>
    </row>
    <row r="4510" ht="15" spans="2:2">
      <c r="B4510" s="22">
        <f>SUBTOTAL(3,$C$5:C4510)</f>
        <v>1074</v>
      </c>
    </row>
    <row r="4511" ht="15" spans="2:2">
      <c r="B4511" s="22">
        <f>SUBTOTAL(3,$C$5:C4511)</f>
        <v>1074</v>
      </c>
    </row>
    <row r="4512" ht="15" spans="2:2">
      <c r="B4512" s="22">
        <f>SUBTOTAL(3,$C$5:C4512)</f>
        <v>1074</v>
      </c>
    </row>
    <row r="4513" ht="15" spans="2:2">
      <c r="B4513" s="22">
        <f>SUBTOTAL(3,$C$5:C4513)</f>
        <v>1074</v>
      </c>
    </row>
    <row r="4514" ht="15" spans="2:2">
      <c r="B4514" s="22">
        <f>SUBTOTAL(3,$C$5:C4514)</f>
        <v>1074</v>
      </c>
    </row>
    <row r="4515" ht="15" spans="2:2">
      <c r="B4515" s="22">
        <f>SUBTOTAL(3,$C$5:C4515)</f>
        <v>1074</v>
      </c>
    </row>
    <row r="4516" ht="15" spans="2:2">
      <c r="B4516" s="22">
        <f>SUBTOTAL(3,$C$5:C4516)</f>
        <v>1074</v>
      </c>
    </row>
    <row r="4517" ht="15" spans="2:2">
      <c r="B4517" s="22">
        <f>SUBTOTAL(3,$C$5:C4517)</f>
        <v>1074</v>
      </c>
    </row>
    <row r="4518" ht="15" spans="2:2">
      <c r="B4518" s="22">
        <f>SUBTOTAL(3,$C$5:C4518)</f>
        <v>1074</v>
      </c>
    </row>
    <row r="4519" ht="15" spans="2:2">
      <c r="B4519" s="22">
        <f>SUBTOTAL(3,$C$5:C4519)</f>
        <v>1074</v>
      </c>
    </row>
    <row r="4520" ht="15" spans="2:2">
      <c r="B4520" s="22">
        <f>SUBTOTAL(3,$C$5:C4520)</f>
        <v>1074</v>
      </c>
    </row>
    <row r="4521" ht="15" spans="2:2">
      <c r="B4521" s="22">
        <f>SUBTOTAL(3,$C$5:C4521)</f>
        <v>1074</v>
      </c>
    </row>
    <row r="4522" ht="15" spans="2:2">
      <c r="B4522" s="22">
        <f>SUBTOTAL(3,$C$5:C4522)</f>
        <v>1074</v>
      </c>
    </row>
    <row r="4523" ht="15" spans="2:2">
      <c r="B4523" s="22">
        <f>SUBTOTAL(3,$C$5:C4523)</f>
        <v>1074</v>
      </c>
    </row>
    <row r="4524" ht="15" spans="2:2">
      <c r="B4524" s="22">
        <f>SUBTOTAL(3,$C$5:C4524)</f>
        <v>1074</v>
      </c>
    </row>
    <row r="4525" ht="15" spans="2:2">
      <c r="B4525" s="22">
        <f>SUBTOTAL(3,$C$5:C4525)</f>
        <v>1074</v>
      </c>
    </row>
    <row r="4526" ht="15" spans="2:2">
      <c r="B4526" s="22">
        <f>SUBTOTAL(3,$C$5:C4526)</f>
        <v>1074</v>
      </c>
    </row>
    <row r="4527" ht="15" spans="2:2">
      <c r="B4527" s="22">
        <f>SUBTOTAL(3,$C$5:C4527)</f>
        <v>1074</v>
      </c>
    </row>
    <row r="4528" ht="15" spans="2:2">
      <c r="B4528" s="22">
        <f>SUBTOTAL(3,$C$5:C4528)</f>
        <v>1074</v>
      </c>
    </row>
    <row r="4529" ht="15" spans="2:2">
      <c r="B4529" s="22">
        <f>SUBTOTAL(3,$C$5:C4529)</f>
        <v>1074</v>
      </c>
    </row>
    <row r="4530" ht="15" spans="2:2">
      <c r="B4530" s="22">
        <f>SUBTOTAL(3,$C$5:C4530)</f>
        <v>1074</v>
      </c>
    </row>
    <row r="4531" ht="15" spans="2:2">
      <c r="B4531" s="22">
        <f>SUBTOTAL(3,$C$5:C4531)</f>
        <v>1074</v>
      </c>
    </row>
    <row r="4532" ht="15" spans="2:2">
      <c r="B4532" s="22">
        <f>SUBTOTAL(3,$C$5:C4532)</f>
        <v>1074</v>
      </c>
    </row>
    <row r="4533" ht="15" spans="2:2">
      <c r="B4533" s="22">
        <f>SUBTOTAL(3,$C$5:C4533)</f>
        <v>1074</v>
      </c>
    </row>
    <row r="4534" ht="15" spans="2:2">
      <c r="B4534" s="22">
        <f>SUBTOTAL(3,$C$5:C4534)</f>
        <v>1074</v>
      </c>
    </row>
    <row r="4535" ht="15" spans="2:2">
      <c r="B4535" s="22">
        <f>SUBTOTAL(3,$C$5:C4535)</f>
        <v>1074</v>
      </c>
    </row>
    <row r="4536" ht="15" spans="2:2">
      <c r="B4536" s="22">
        <f>SUBTOTAL(3,$C$5:C4536)</f>
        <v>1074</v>
      </c>
    </row>
    <row r="4537" ht="15" spans="2:2">
      <c r="B4537" s="22">
        <f>SUBTOTAL(3,$C$5:C4537)</f>
        <v>1074</v>
      </c>
    </row>
    <row r="4538" ht="15" spans="2:2">
      <c r="B4538" s="22">
        <f>SUBTOTAL(3,$C$5:C4538)</f>
        <v>1074</v>
      </c>
    </row>
    <row r="4539" ht="15" spans="2:2">
      <c r="B4539" s="22">
        <f>SUBTOTAL(3,$C$5:C4539)</f>
        <v>1074</v>
      </c>
    </row>
    <row r="4540" ht="15" spans="2:2">
      <c r="B4540" s="22">
        <f>SUBTOTAL(3,$C$5:C4540)</f>
        <v>1074</v>
      </c>
    </row>
    <row r="4541" ht="15" spans="2:2">
      <c r="B4541" s="22">
        <f>SUBTOTAL(3,$C$5:C4541)</f>
        <v>1074</v>
      </c>
    </row>
    <row r="4542" ht="15" spans="2:2">
      <c r="B4542" s="22">
        <f>SUBTOTAL(3,$C$5:C4542)</f>
        <v>1074</v>
      </c>
    </row>
    <row r="4543" ht="15" spans="2:2">
      <c r="B4543" s="22">
        <f>SUBTOTAL(3,$C$5:C4543)</f>
        <v>1074</v>
      </c>
    </row>
    <row r="4544" ht="15" spans="2:2">
      <c r="B4544" s="22">
        <f>SUBTOTAL(3,$C$5:C4544)</f>
        <v>1074</v>
      </c>
    </row>
    <row r="4545" ht="15" spans="2:2">
      <c r="B4545" s="22">
        <f>SUBTOTAL(3,$C$5:C4545)</f>
        <v>1074</v>
      </c>
    </row>
    <row r="4546" ht="15" spans="2:2">
      <c r="B4546" s="22">
        <f>SUBTOTAL(3,$C$5:C4546)</f>
        <v>1074</v>
      </c>
    </row>
    <row r="4547" ht="15" spans="2:2">
      <c r="B4547" s="22">
        <f>SUBTOTAL(3,$C$5:C4547)</f>
        <v>1074</v>
      </c>
    </row>
    <row r="4548" ht="15" spans="2:2">
      <c r="B4548" s="22">
        <f>SUBTOTAL(3,$C$5:C4548)</f>
        <v>1074</v>
      </c>
    </row>
    <row r="4549" ht="15" spans="2:2">
      <c r="B4549" s="22">
        <f>SUBTOTAL(3,$C$5:C4549)</f>
        <v>1074</v>
      </c>
    </row>
    <row r="4550" ht="15" spans="2:2">
      <c r="B4550" s="22">
        <f>SUBTOTAL(3,$C$5:C4550)</f>
        <v>1074</v>
      </c>
    </row>
    <row r="4551" ht="15" spans="2:2">
      <c r="B4551" s="22">
        <f>SUBTOTAL(3,$C$5:C4551)</f>
        <v>1074</v>
      </c>
    </row>
    <row r="4552" ht="15" spans="2:2">
      <c r="B4552" s="22">
        <f>SUBTOTAL(3,$C$5:C4552)</f>
        <v>1074</v>
      </c>
    </row>
    <row r="4553" ht="15" spans="2:2">
      <c r="B4553" s="22">
        <f>SUBTOTAL(3,$C$5:C4553)</f>
        <v>1074</v>
      </c>
    </row>
    <row r="4554" ht="15" spans="2:2">
      <c r="B4554" s="22">
        <f>SUBTOTAL(3,$C$5:C4554)</f>
        <v>1074</v>
      </c>
    </row>
    <row r="4555" ht="15" spans="2:2">
      <c r="B4555" s="22">
        <f>SUBTOTAL(3,$C$5:C4555)</f>
        <v>1074</v>
      </c>
    </row>
    <row r="4556" ht="15" spans="2:2">
      <c r="B4556" s="22">
        <f>SUBTOTAL(3,$C$5:C4556)</f>
        <v>1074</v>
      </c>
    </row>
    <row r="4557" ht="15" spans="2:2">
      <c r="B4557" s="22">
        <f>SUBTOTAL(3,$C$5:C4557)</f>
        <v>1074</v>
      </c>
    </row>
    <row r="4558" ht="15" spans="2:2">
      <c r="B4558" s="22">
        <f>SUBTOTAL(3,$C$5:C4558)</f>
        <v>1074</v>
      </c>
    </row>
    <row r="4559" ht="15" spans="2:2">
      <c r="B4559" s="22">
        <f>SUBTOTAL(3,$C$5:C4559)</f>
        <v>1074</v>
      </c>
    </row>
    <row r="4560" ht="15" spans="2:2">
      <c r="B4560" s="22">
        <f>SUBTOTAL(3,$C$5:C4560)</f>
        <v>1074</v>
      </c>
    </row>
    <row r="4561" ht="15" spans="2:2">
      <c r="B4561" s="22">
        <f>SUBTOTAL(3,$C$5:C4561)</f>
        <v>1074</v>
      </c>
    </row>
    <row r="4562" ht="15" spans="2:2">
      <c r="B4562" s="22">
        <f>SUBTOTAL(3,$C$5:C4562)</f>
        <v>1074</v>
      </c>
    </row>
    <row r="4563" ht="15" spans="2:2">
      <c r="B4563" s="22">
        <f>SUBTOTAL(3,$C$5:C4563)</f>
        <v>1074</v>
      </c>
    </row>
    <row r="4564" ht="15" spans="2:2">
      <c r="B4564" s="22">
        <f>SUBTOTAL(3,$C$5:C4564)</f>
        <v>1074</v>
      </c>
    </row>
    <row r="4565" ht="15" spans="2:2">
      <c r="B4565" s="22">
        <f>SUBTOTAL(3,$C$5:C4565)</f>
        <v>1074</v>
      </c>
    </row>
    <row r="4566" ht="15" spans="2:2">
      <c r="B4566" s="22">
        <f>SUBTOTAL(3,$C$5:C4566)</f>
        <v>1074</v>
      </c>
    </row>
    <row r="4567" ht="15" spans="2:2">
      <c r="B4567" s="22">
        <f>SUBTOTAL(3,$C$5:C4567)</f>
        <v>1074</v>
      </c>
    </row>
    <row r="4568" ht="15" spans="2:2">
      <c r="B4568" s="22">
        <f>SUBTOTAL(3,$C$5:C4568)</f>
        <v>1074</v>
      </c>
    </row>
    <row r="4569" ht="15" spans="2:2">
      <c r="B4569" s="22">
        <f>SUBTOTAL(3,$C$5:C4569)</f>
        <v>1074</v>
      </c>
    </row>
    <row r="4570" ht="15" spans="2:2">
      <c r="B4570" s="22">
        <f>SUBTOTAL(3,$C$5:C4570)</f>
        <v>1074</v>
      </c>
    </row>
    <row r="4571" ht="15" spans="2:2">
      <c r="B4571" s="22">
        <f>SUBTOTAL(3,$C$5:C4571)</f>
        <v>1074</v>
      </c>
    </row>
    <row r="4572" ht="15" spans="2:2">
      <c r="B4572" s="22">
        <f>SUBTOTAL(3,$C$5:C4572)</f>
        <v>1074</v>
      </c>
    </row>
    <row r="4573" ht="15" spans="2:2">
      <c r="B4573" s="22">
        <f>SUBTOTAL(3,$C$5:C4573)</f>
        <v>1074</v>
      </c>
    </row>
    <row r="4574" ht="15" spans="2:2">
      <c r="B4574" s="22">
        <f>SUBTOTAL(3,$C$5:C4574)</f>
        <v>1074</v>
      </c>
    </row>
    <row r="4575" ht="15" spans="2:2">
      <c r="B4575" s="22">
        <f>SUBTOTAL(3,$C$5:C4575)</f>
        <v>1074</v>
      </c>
    </row>
    <row r="4576" ht="15" spans="2:2">
      <c r="B4576" s="22">
        <f>SUBTOTAL(3,$C$5:C4576)</f>
        <v>1074</v>
      </c>
    </row>
    <row r="4577" ht="15" spans="2:2">
      <c r="B4577" s="22">
        <f>SUBTOTAL(3,$C$5:C4577)</f>
        <v>1074</v>
      </c>
    </row>
    <row r="4578" ht="15" spans="2:2">
      <c r="B4578" s="22">
        <f>SUBTOTAL(3,$C$5:C4578)</f>
        <v>1074</v>
      </c>
    </row>
    <row r="4579" ht="15" spans="2:2">
      <c r="B4579" s="22">
        <f>SUBTOTAL(3,$C$5:C4579)</f>
        <v>1074</v>
      </c>
    </row>
    <row r="4580" ht="15" spans="2:2">
      <c r="B4580" s="22">
        <f>SUBTOTAL(3,$C$5:C4580)</f>
        <v>1074</v>
      </c>
    </row>
    <row r="4581" ht="15" spans="2:2">
      <c r="B4581" s="22">
        <f>SUBTOTAL(3,$C$5:C4581)</f>
        <v>1074</v>
      </c>
    </row>
    <row r="4582" ht="15" spans="2:2">
      <c r="B4582" s="22">
        <f>SUBTOTAL(3,$C$5:C4582)</f>
        <v>1074</v>
      </c>
    </row>
    <row r="4583" ht="15" spans="2:2">
      <c r="B4583" s="22">
        <f>SUBTOTAL(3,$C$5:C4583)</f>
        <v>1074</v>
      </c>
    </row>
    <row r="4584" ht="15" spans="2:2">
      <c r="B4584" s="22">
        <f>SUBTOTAL(3,$C$5:C4584)</f>
        <v>1074</v>
      </c>
    </row>
    <row r="4585" ht="15" spans="2:2">
      <c r="B4585" s="22">
        <f>SUBTOTAL(3,$C$5:C4585)</f>
        <v>1074</v>
      </c>
    </row>
    <row r="4586" ht="15" spans="2:2">
      <c r="B4586" s="22">
        <f>SUBTOTAL(3,$C$5:C4586)</f>
        <v>1074</v>
      </c>
    </row>
    <row r="4587" ht="15" spans="2:2">
      <c r="B4587" s="22">
        <f>SUBTOTAL(3,$C$5:C4587)</f>
        <v>1074</v>
      </c>
    </row>
    <row r="4588" ht="15" spans="2:2">
      <c r="B4588" s="22">
        <f>SUBTOTAL(3,$C$5:C4588)</f>
        <v>1074</v>
      </c>
    </row>
    <row r="4589" ht="15" spans="2:2">
      <c r="B4589" s="22">
        <f>SUBTOTAL(3,$C$5:C4589)</f>
        <v>1074</v>
      </c>
    </row>
    <row r="4590" ht="15" spans="2:2">
      <c r="B4590" s="22">
        <f>SUBTOTAL(3,$C$5:C4590)</f>
        <v>1074</v>
      </c>
    </row>
    <row r="4591" ht="15" spans="2:2">
      <c r="B4591" s="22">
        <f>SUBTOTAL(3,$C$5:C4591)</f>
        <v>1074</v>
      </c>
    </row>
    <row r="4592" ht="15" spans="2:2">
      <c r="B4592" s="22">
        <f>SUBTOTAL(3,$C$5:C4592)</f>
        <v>1074</v>
      </c>
    </row>
    <row r="4593" ht="15" spans="2:2">
      <c r="B4593" s="22">
        <f>SUBTOTAL(3,$C$5:C4593)</f>
        <v>1074</v>
      </c>
    </row>
    <row r="4594" ht="15" spans="2:2">
      <c r="B4594" s="22">
        <f>SUBTOTAL(3,$C$5:C4594)</f>
        <v>1074</v>
      </c>
    </row>
    <row r="4595" ht="15" spans="2:2">
      <c r="B4595" s="22">
        <f>SUBTOTAL(3,$C$5:C4595)</f>
        <v>1074</v>
      </c>
    </row>
    <row r="4596" ht="15" spans="2:2">
      <c r="B4596" s="22">
        <f>SUBTOTAL(3,$C$5:C4596)</f>
        <v>1074</v>
      </c>
    </row>
    <row r="4597" ht="15" spans="2:2">
      <c r="B4597" s="22">
        <f>SUBTOTAL(3,$C$5:C4597)</f>
        <v>1074</v>
      </c>
    </row>
    <row r="4598" ht="15" spans="2:2">
      <c r="B4598" s="22">
        <f>SUBTOTAL(3,$C$5:C4598)</f>
        <v>1074</v>
      </c>
    </row>
    <row r="4599" ht="15" spans="2:2">
      <c r="B4599" s="22">
        <f>SUBTOTAL(3,$C$5:C4599)</f>
        <v>1074</v>
      </c>
    </row>
    <row r="4600" ht="15" spans="2:2">
      <c r="B4600" s="22">
        <f>SUBTOTAL(3,$C$5:C4600)</f>
        <v>1074</v>
      </c>
    </row>
    <row r="4601" ht="15" spans="2:2">
      <c r="B4601" s="22">
        <f>SUBTOTAL(3,$C$5:C4601)</f>
        <v>1074</v>
      </c>
    </row>
    <row r="4602" ht="15" spans="2:2">
      <c r="B4602" s="22">
        <f>SUBTOTAL(3,$C$5:C4602)</f>
        <v>1074</v>
      </c>
    </row>
    <row r="4603" ht="15" spans="2:2">
      <c r="B4603" s="22">
        <f>SUBTOTAL(3,$C$5:C4603)</f>
        <v>1074</v>
      </c>
    </row>
    <row r="4604" ht="15" spans="2:2">
      <c r="B4604" s="22">
        <f>SUBTOTAL(3,$C$5:C4604)</f>
        <v>1074</v>
      </c>
    </row>
    <row r="4605" ht="15" spans="2:2">
      <c r="B4605" s="22">
        <f>SUBTOTAL(3,$C$5:C4605)</f>
        <v>1074</v>
      </c>
    </row>
    <row r="4606" ht="15" spans="2:2">
      <c r="B4606" s="22">
        <f>SUBTOTAL(3,$C$5:C4606)</f>
        <v>1074</v>
      </c>
    </row>
    <row r="4607" ht="15" spans="2:2">
      <c r="B4607" s="22">
        <f>SUBTOTAL(3,$C$5:C4607)</f>
        <v>1074</v>
      </c>
    </row>
    <row r="4608" ht="15" spans="2:2">
      <c r="B4608" s="22">
        <f>SUBTOTAL(3,$C$5:C4608)</f>
        <v>1074</v>
      </c>
    </row>
    <row r="4609" ht="15" spans="2:2">
      <c r="B4609" s="22">
        <f>SUBTOTAL(3,$C$5:C4609)</f>
        <v>1074</v>
      </c>
    </row>
    <row r="4610" ht="15" spans="2:2">
      <c r="B4610" s="22">
        <f>SUBTOTAL(3,$C$5:C4610)</f>
        <v>1074</v>
      </c>
    </row>
    <row r="4611" ht="15" spans="2:2">
      <c r="B4611" s="22">
        <f>SUBTOTAL(3,$C$5:C4611)</f>
        <v>1074</v>
      </c>
    </row>
    <row r="4612" ht="15" spans="2:2">
      <c r="B4612" s="22">
        <f>SUBTOTAL(3,$C$5:C4612)</f>
        <v>1074</v>
      </c>
    </row>
    <row r="4613" ht="15" spans="2:2">
      <c r="B4613" s="22">
        <f>SUBTOTAL(3,$C$5:C4613)</f>
        <v>1074</v>
      </c>
    </row>
    <row r="4614" ht="15" spans="2:2">
      <c r="B4614" s="22">
        <f>SUBTOTAL(3,$C$5:C4614)</f>
        <v>1074</v>
      </c>
    </row>
    <row r="4615" ht="15" spans="2:2">
      <c r="B4615" s="22">
        <f>SUBTOTAL(3,$C$5:C4615)</f>
        <v>1074</v>
      </c>
    </row>
    <row r="4616" ht="15" spans="2:2">
      <c r="B4616" s="22">
        <f>SUBTOTAL(3,$C$5:C4616)</f>
        <v>1074</v>
      </c>
    </row>
    <row r="4617" ht="15" spans="2:2">
      <c r="B4617" s="22">
        <f>SUBTOTAL(3,$C$5:C4617)</f>
        <v>1074</v>
      </c>
    </row>
    <row r="4618" ht="15" spans="2:2">
      <c r="B4618" s="22">
        <f>SUBTOTAL(3,$C$5:C4618)</f>
        <v>1074</v>
      </c>
    </row>
    <row r="4619" ht="15" spans="2:2">
      <c r="B4619" s="22">
        <f>SUBTOTAL(3,$C$5:C4619)</f>
        <v>1074</v>
      </c>
    </row>
    <row r="4620" ht="15" spans="2:2">
      <c r="B4620" s="22">
        <f>SUBTOTAL(3,$C$5:C4620)</f>
        <v>1074</v>
      </c>
    </row>
    <row r="4621" ht="15" spans="2:2">
      <c r="B4621" s="22">
        <f>SUBTOTAL(3,$C$5:C4621)</f>
        <v>1074</v>
      </c>
    </row>
    <row r="4622" ht="15" spans="2:2">
      <c r="B4622" s="22">
        <f>SUBTOTAL(3,$C$5:C4622)</f>
        <v>1074</v>
      </c>
    </row>
    <row r="4623" ht="15" spans="2:2">
      <c r="B4623" s="22">
        <f>SUBTOTAL(3,$C$5:C4623)</f>
        <v>1074</v>
      </c>
    </row>
    <row r="4624" ht="15" spans="2:2">
      <c r="B4624" s="22">
        <f>SUBTOTAL(3,$C$5:C4624)</f>
        <v>1074</v>
      </c>
    </row>
    <row r="4625" ht="15" spans="2:2">
      <c r="B4625" s="22">
        <f>SUBTOTAL(3,$C$5:C4625)</f>
        <v>1074</v>
      </c>
    </row>
    <row r="4626" ht="15" spans="2:2">
      <c r="B4626" s="22">
        <f>SUBTOTAL(3,$C$5:C4626)</f>
        <v>1074</v>
      </c>
    </row>
    <row r="4627" ht="15" spans="2:2">
      <c r="B4627" s="22">
        <f>SUBTOTAL(3,$C$5:C4627)</f>
        <v>1074</v>
      </c>
    </row>
    <row r="4628" ht="15" spans="2:2">
      <c r="B4628" s="22">
        <f>SUBTOTAL(3,$C$5:C4628)</f>
        <v>1074</v>
      </c>
    </row>
    <row r="4629" ht="15" spans="2:2">
      <c r="B4629" s="22">
        <f>SUBTOTAL(3,$C$5:C4629)</f>
        <v>1074</v>
      </c>
    </row>
    <row r="4630" ht="15" spans="2:2">
      <c r="B4630" s="22">
        <f>SUBTOTAL(3,$C$5:C4630)</f>
        <v>1074</v>
      </c>
    </row>
    <row r="4631" ht="15" spans="2:2">
      <c r="B4631" s="22">
        <f>SUBTOTAL(3,$C$5:C4631)</f>
        <v>1074</v>
      </c>
    </row>
    <row r="4632" ht="15" spans="2:2">
      <c r="B4632" s="22">
        <f>SUBTOTAL(3,$C$5:C4632)</f>
        <v>1074</v>
      </c>
    </row>
    <row r="4633" ht="15" spans="2:2">
      <c r="B4633" s="22">
        <f>SUBTOTAL(3,$C$5:C4633)</f>
        <v>1074</v>
      </c>
    </row>
    <row r="4634" ht="15" spans="2:2">
      <c r="B4634" s="22">
        <f>SUBTOTAL(3,$C$5:C4634)</f>
        <v>1074</v>
      </c>
    </row>
    <row r="4635" ht="15" spans="2:2">
      <c r="B4635" s="22">
        <f>SUBTOTAL(3,$C$5:C4635)</f>
        <v>1074</v>
      </c>
    </row>
    <row r="4636" ht="15" spans="2:2">
      <c r="B4636" s="22">
        <f>SUBTOTAL(3,$C$5:C4636)</f>
        <v>1074</v>
      </c>
    </row>
    <row r="4637" ht="15" spans="2:2">
      <c r="B4637" s="22">
        <f>SUBTOTAL(3,$C$5:C4637)</f>
        <v>1074</v>
      </c>
    </row>
    <row r="4638" ht="15" spans="2:2">
      <c r="B4638" s="22">
        <f>SUBTOTAL(3,$C$5:C4638)</f>
        <v>1074</v>
      </c>
    </row>
    <row r="4639" ht="15" spans="2:2">
      <c r="B4639" s="22">
        <f>SUBTOTAL(3,$C$5:C4639)</f>
        <v>1074</v>
      </c>
    </row>
    <row r="4640" ht="15" spans="2:2">
      <c r="B4640" s="22">
        <f>SUBTOTAL(3,$C$5:C4640)</f>
        <v>1074</v>
      </c>
    </row>
    <row r="4641" ht="15" spans="2:2">
      <c r="B4641" s="22">
        <f>SUBTOTAL(3,$C$5:C4641)</f>
        <v>1074</v>
      </c>
    </row>
    <row r="4642" ht="15" spans="2:2">
      <c r="B4642" s="22">
        <f>SUBTOTAL(3,$C$5:C4642)</f>
        <v>1074</v>
      </c>
    </row>
    <row r="4643" ht="15" spans="2:2">
      <c r="B4643" s="22">
        <f>SUBTOTAL(3,$C$5:C4643)</f>
        <v>1074</v>
      </c>
    </row>
    <row r="4644" ht="15" spans="2:2">
      <c r="B4644" s="22">
        <f>SUBTOTAL(3,$C$5:C4644)</f>
        <v>1074</v>
      </c>
    </row>
    <row r="4645" ht="15" spans="2:2">
      <c r="B4645" s="22">
        <f>SUBTOTAL(3,$C$5:C4645)</f>
        <v>1074</v>
      </c>
    </row>
    <row r="4646" ht="15" spans="2:2">
      <c r="B4646" s="22">
        <f>SUBTOTAL(3,$C$5:C4646)</f>
        <v>1074</v>
      </c>
    </row>
    <row r="4647" ht="15" spans="2:2">
      <c r="B4647" s="22">
        <f>SUBTOTAL(3,$C$5:C4647)</f>
        <v>1074</v>
      </c>
    </row>
    <row r="4648" ht="15" spans="2:2">
      <c r="B4648" s="22">
        <f>SUBTOTAL(3,$C$5:C4648)</f>
        <v>1074</v>
      </c>
    </row>
    <row r="4649" ht="15" spans="2:2">
      <c r="B4649" s="22">
        <f>SUBTOTAL(3,$C$5:C4649)</f>
        <v>1074</v>
      </c>
    </row>
    <row r="4650" ht="15" spans="2:2">
      <c r="B4650" s="22">
        <f>SUBTOTAL(3,$C$5:C4650)</f>
        <v>1074</v>
      </c>
    </row>
    <row r="4651" ht="15" spans="2:2">
      <c r="B4651" s="22">
        <f>SUBTOTAL(3,$C$5:C4651)</f>
        <v>1074</v>
      </c>
    </row>
    <row r="4652" ht="15" spans="2:2">
      <c r="B4652" s="22">
        <f>SUBTOTAL(3,$C$5:C4652)</f>
        <v>1074</v>
      </c>
    </row>
    <row r="4653" ht="15" spans="2:2">
      <c r="B4653" s="22">
        <f>SUBTOTAL(3,$C$5:C4653)</f>
        <v>1074</v>
      </c>
    </row>
    <row r="4654" ht="15" spans="2:2">
      <c r="B4654" s="22">
        <f>SUBTOTAL(3,$C$5:C4654)</f>
        <v>1074</v>
      </c>
    </row>
    <row r="4655" ht="15" spans="2:2">
      <c r="B4655" s="22">
        <f>SUBTOTAL(3,$C$5:C4655)</f>
        <v>1074</v>
      </c>
    </row>
    <row r="4656" ht="15" spans="2:2">
      <c r="B4656" s="22">
        <f>SUBTOTAL(3,$C$5:C4656)</f>
        <v>1074</v>
      </c>
    </row>
    <row r="4657" ht="15" spans="2:2">
      <c r="B4657" s="22">
        <f>SUBTOTAL(3,$C$5:C4657)</f>
        <v>1074</v>
      </c>
    </row>
    <row r="4658" ht="15" spans="2:2">
      <c r="B4658" s="22">
        <f>SUBTOTAL(3,$C$5:C4658)</f>
        <v>1074</v>
      </c>
    </row>
    <row r="4659" ht="15" spans="2:2">
      <c r="B4659" s="22">
        <f>SUBTOTAL(3,$C$5:C4659)</f>
        <v>1074</v>
      </c>
    </row>
    <row r="4660" ht="15" spans="2:2">
      <c r="B4660" s="22">
        <f>SUBTOTAL(3,$C$5:C4660)</f>
        <v>1074</v>
      </c>
    </row>
    <row r="4661" ht="15" spans="2:2">
      <c r="B4661" s="22">
        <f>SUBTOTAL(3,$C$5:C4661)</f>
        <v>1074</v>
      </c>
    </row>
    <row r="4662" ht="15" spans="2:2">
      <c r="B4662" s="22">
        <f>SUBTOTAL(3,$C$5:C4662)</f>
        <v>1074</v>
      </c>
    </row>
    <row r="4663" ht="15" spans="2:2">
      <c r="B4663" s="22">
        <f>SUBTOTAL(3,$C$5:C4663)</f>
        <v>1074</v>
      </c>
    </row>
    <row r="4664" ht="15" spans="2:2">
      <c r="B4664" s="22">
        <f>SUBTOTAL(3,$C$5:C4664)</f>
        <v>1074</v>
      </c>
    </row>
    <row r="4665" ht="15" spans="2:2">
      <c r="B4665" s="22">
        <f>SUBTOTAL(3,$C$5:C4665)</f>
        <v>1074</v>
      </c>
    </row>
    <row r="4666" ht="15" spans="2:2">
      <c r="B4666" s="22">
        <f>SUBTOTAL(3,$C$5:C4666)</f>
        <v>1074</v>
      </c>
    </row>
    <row r="4667" ht="15" spans="2:2">
      <c r="B4667" s="22">
        <f>SUBTOTAL(3,$C$5:C4667)</f>
        <v>1074</v>
      </c>
    </row>
    <row r="4668" ht="15" spans="2:2">
      <c r="B4668" s="22">
        <f>SUBTOTAL(3,$C$5:C4668)</f>
        <v>1074</v>
      </c>
    </row>
    <row r="4669" ht="15" spans="2:2">
      <c r="B4669" s="22">
        <f>SUBTOTAL(3,$C$5:C4669)</f>
        <v>1074</v>
      </c>
    </row>
    <row r="4670" ht="15" spans="2:2">
      <c r="B4670" s="22">
        <f>SUBTOTAL(3,$C$5:C4670)</f>
        <v>1074</v>
      </c>
    </row>
    <row r="4671" ht="15" spans="2:2">
      <c r="B4671" s="22">
        <f>SUBTOTAL(3,$C$5:C4671)</f>
        <v>1074</v>
      </c>
    </row>
    <row r="4672" ht="15" spans="2:2">
      <c r="B4672" s="22">
        <f>SUBTOTAL(3,$C$5:C4672)</f>
        <v>1074</v>
      </c>
    </row>
    <row r="4673" ht="15" spans="2:2">
      <c r="B4673" s="22">
        <f>SUBTOTAL(3,$C$5:C4673)</f>
        <v>1074</v>
      </c>
    </row>
    <row r="4674" ht="15" spans="2:2">
      <c r="B4674" s="22">
        <f>SUBTOTAL(3,$C$5:C4674)</f>
        <v>1074</v>
      </c>
    </row>
    <row r="4675" ht="15" spans="2:2">
      <c r="B4675" s="22">
        <f>SUBTOTAL(3,$C$5:C4675)</f>
        <v>1074</v>
      </c>
    </row>
    <row r="4676" ht="15" spans="2:2">
      <c r="B4676" s="22">
        <f>SUBTOTAL(3,$C$5:C4676)</f>
        <v>1074</v>
      </c>
    </row>
    <row r="4677" ht="15" spans="2:2">
      <c r="B4677" s="22">
        <f>SUBTOTAL(3,$C$5:C4677)</f>
        <v>1074</v>
      </c>
    </row>
    <row r="4678" ht="15" spans="2:2">
      <c r="B4678" s="22">
        <f>SUBTOTAL(3,$C$5:C4678)</f>
        <v>1074</v>
      </c>
    </row>
    <row r="4679" ht="15" spans="2:2">
      <c r="B4679" s="22">
        <f>SUBTOTAL(3,$C$5:C4679)</f>
        <v>1074</v>
      </c>
    </row>
    <row r="4680" ht="15" spans="2:2">
      <c r="B4680" s="22">
        <f>SUBTOTAL(3,$C$5:C4680)</f>
        <v>1074</v>
      </c>
    </row>
    <row r="4681" ht="15" spans="2:2">
      <c r="B4681" s="22">
        <f>SUBTOTAL(3,$C$5:C4681)</f>
        <v>1074</v>
      </c>
    </row>
    <row r="4682" ht="15" spans="2:2">
      <c r="B4682" s="22">
        <f>SUBTOTAL(3,$C$5:C4682)</f>
        <v>1074</v>
      </c>
    </row>
    <row r="4683" ht="15" spans="2:2">
      <c r="B4683" s="22">
        <f>SUBTOTAL(3,$C$5:C4683)</f>
        <v>1074</v>
      </c>
    </row>
    <row r="4684" ht="15" spans="2:2">
      <c r="B4684" s="22">
        <f>SUBTOTAL(3,$C$5:C4684)</f>
        <v>1074</v>
      </c>
    </row>
    <row r="4685" ht="15" spans="2:2">
      <c r="B4685" s="22">
        <f>SUBTOTAL(3,$C$5:C4685)</f>
        <v>1074</v>
      </c>
    </row>
    <row r="4686" ht="15" spans="2:2">
      <c r="B4686" s="22">
        <f>SUBTOTAL(3,$C$5:C4686)</f>
        <v>1074</v>
      </c>
    </row>
    <row r="4687" ht="15" spans="2:2">
      <c r="B4687" s="22">
        <f>SUBTOTAL(3,$C$5:C4687)</f>
        <v>1074</v>
      </c>
    </row>
    <row r="4688" ht="15" spans="2:2">
      <c r="B4688" s="22">
        <f>SUBTOTAL(3,$C$5:C4688)</f>
        <v>1074</v>
      </c>
    </row>
    <row r="4689" ht="15" spans="2:2">
      <c r="B4689" s="22">
        <f>SUBTOTAL(3,$C$5:C4689)</f>
        <v>1074</v>
      </c>
    </row>
    <row r="4690" ht="15" spans="2:2">
      <c r="B4690" s="22">
        <f>SUBTOTAL(3,$C$5:C4690)</f>
        <v>1074</v>
      </c>
    </row>
    <row r="4691" ht="15" spans="2:2">
      <c r="B4691" s="22">
        <f>SUBTOTAL(3,$C$5:C4691)</f>
        <v>1074</v>
      </c>
    </row>
    <row r="4692" ht="15" spans="2:2">
      <c r="B4692" s="22">
        <f>SUBTOTAL(3,$C$5:C4692)</f>
        <v>1074</v>
      </c>
    </row>
    <row r="4693" ht="15" spans="2:2">
      <c r="B4693" s="22">
        <f>SUBTOTAL(3,$C$5:C4693)</f>
        <v>1074</v>
      </c>
    </row>
    <row r="4694" ht="15" spans="2:2">
      <c r="B4694" s="22">
        <f>SUBTOTAL(3,$C$5:C4694)</f>
        <v>1074</v>
      </c>
    </row>
    <row r="4695" ht="15" spans="2:2">
      <c r="B4695" s="22">
        <f>SUBTOTAL(3,$C$5:C4695)</f>
        <v>1074</v>
      </c>
    </row>
    <row r="4696" ht="15" spans="2:2">
      <c r="B4696" s="22">
        <f>SUBTOTAL(3,$C$5:C4696)</f>
        <v>1074</v>
      </c>
    </row>
    <row r="4697" ht="15" spans="2:2">
      <c r="B4697" s="22">
        <f>SUBTOTAL(3,$C$5:C4697)</f>
        <v>1074</v>
      </c>
    </row>
    <row r="4698" ht="15" spans="2:2">
      <c r="B4698" s="22">
        <f>SUBTOTAL(3,$C$5:C4698)</f>
        <v>1074</v>
      </c>
    </row>
    <row r="4699" ht="15" spans="2:2">
      <c r="B4699" s="22">
        <f>SUBTOTAL(3,$C$5:C4699)</f>
        <v>1074</v>
      </c>
    </row>
    <row r="4700" ht="15" spans="2:2">
      <c r="B4700" s="22">
        <f>SUBTOTAL(3,$C$5:C4700)</f>
        <v>1074</v>
      </c>
    </row>
    <row r="4701" ht="15" spans="2:2">
      <c r="B4701" s="22">
        <f>SUBTOTAL(3,$C$5:C4701)</f>
        <v>1074</v>
      </c>
    </row>
    <row r="4702" ht="15" spans="2:2">
      <c r="B4702" s="22">
        <f>SUBTOTAL(3,$C$5:C4702)</f>
        <v>1074</v>
      </c>
    </row>
    <row r="4703" ht="15" spans="2:2">
      <c r="B4703" s="22">
        <f>SUBTOTAL(3,$C$5:C4703)</f>
        <v>1074</v>
      </c>
    </row>
    <row r="4704" ht="15" spans="2:2">
      <c r="B4704" s="22">
        <f>SUBTOTAL(3,$C$5:C4704)</f>
        <v>1074</v>
      </c>
    </row>
    <row r="4705" ht="15" spans="2:2">
      <c r="B4705" s="22">
        <f>SUBTOTAL(3,$C$5:C4705)</f>
        <v>1074</v>
      </c>
    </row>
    <row r="4706" ht="15" spans="2:2">
      <c r="B4706" s="22">
        <f>SUBTOTAL(3,$C$5:C4706)</f>
        <v>1074</v>
      </c>
    </row>
    <row r="4707" ht="15" spans="2:2">
      <c r="B4707" s="22">
        <f>SUBTOTAL(3,$C$5:C4707)</f>
        <v>1074</v>
      </c>
    </row>
    <row r="4708" ht="15" spans="2:2">
      <c r="B4708" s="22">
        <f>SUBTOTAL(3,$C$5:C4708)</f>
        <v>1074</v>
      </c>
    </row>
    <row r="4709" ht="15" spans="2:2">
      <c r="B4709" s="22">
        <f>SUBTOTAL(3,$C$5:C4709)</f>
        <v>1074</v>
      </c>
    </row>
    <row r="4710" ht="15" spans="2:2">
      <c r="B4710" s="22">
        <f>SUBTOTAL(3,$C$5:C4710)</f>
        <v>1074</v>
      </c>
    </row>
    <row r="4711" ht="15" spans="2:2">
      <c r="B4711" s="22">
        <f>SUBTOTAL(3,$C$5:C4711)</f>
        <v>1074</v>
      </c>
    </row>
    <row r="4712" ht="15" spans="2:2">
      <c r="B4712" s="22">
        <f>SUBTOTAL(3,$C$5:C4712)</f>
        <v>1074</v>
      </c>
    </row>
    <row r="4713" ht="15" spans="2:2">
      <c r="B4713" s="22">
        <f>SUBTOTAL(3,$C$5:C4713)</f>
        <v>1074</v>
      </c>
    </row>
    <row r="4714" ht="15" spans="2:2">
      <c r="B4714" s="22">
        <f>SUBTOTAL(3,$C$5:C4714)</f>
        <v>1074</v>
      </c>
    </row>
    <row r="4715" ht="15" spans="2:2">
      <c r="B4715" s="22">
        <f>SUBTOTAL(3,$C$5:C4715)</f>
        <v>1074</v>
      </c>
    </row>
    <row r="4716" ht="15" spans="2:2">
      <c r="B4716" s="22">
        <f>SUBTOTAL(3,$C$5:C4716)</f>
        <v>1074</v>
      </c>
    </row>
    <row r="4717" ht="15" spans="2:2">
      <c r="B4717" s="22">
        <f>SUBTOTAL(3,$C$5:C4717)</f>
        <v>1074</v>
      </c>
    </row>
    <row r="4718" ht="15" spans="2:2">
      <c r="B4718" s="22">
        <f>SUBTOTAL(3,$C$5:C4718)</f>
        <v>1074</v>
      </c>
    </row>
    <row r="4719" ht="15" spans="2:2">
      <c r="B4719" s="22">
        <f>SUBTOTAL(3,$C$5:C4719)</f>
        <v>1074</v>
      </c>
    </row>
    <row r="4720" ht="15" spans="2:2">
      <c r="B4720" s="22">
        <f>SUBTOTAL(3,$C$5:C4720)</f>
        <v>1074</v>
      </c>
    </row>
    <row r="4721" ht="15" spans="2:2">
      <c r="B4721" s="22">
        <f>SUBTOTAL(3,$C$5:C4721)</f>
        <v>1074</v>
      </c>
    </row>
    <row r="4722" ht="15" spans="2:2">
      <c r="B4722" s="22">
        <f>SUBTOTAL(3,$C$5:C4722)</f>
        <v>1074</v>
      </c>
    </row>
    <row r="4723" ht="15" spans="2:2">
      <c r="B4723" s="22">
        <f>SUBTOTAL(3,$C$5:C4723)</f>
        <v>1074</v>
      </c>
    </row>
    <row r="4724" ht="15" spans="2:2">
      <c r="B4724" s="22">
        <f>SUBTOTAL(3,$C$5:C4724)</f>
        <v>1074</v>
      </c>
    </row>
    <row r="4725" ht="15" spans="2:2">
      <c r="B4725" s="22">
        <f>SUBTOTAL(3,$C$5:C4725)</f>
        <v>1074</v>
      </c>
    </row>
    <row r="4726" ht="15" spans="2:2">
      <c r="B4726" s="22">
        <f>SUBTOTAL(3,$C$5:C4726)</f>
        <v>1074</v>
      </c>
    </row>
    <row r="4727" ht="15" spans="2:2">
      <c r="B4727" s="22">
        <f>SUBTOTAL(3,$C$5:C4727)</f>
        <v>1074</v>
      </c>
    </row>
    <row r="4728" ht="15" spans="2:2">
      <c r="B4728" s="22">
        <f>SUBTOTAL(3,$C$5:C4728)</f>
        <v>1074</v>
      </c>
    </row>
    <row r="4729" ht="15" spans="2:2">
      <c r="B4729" s="22">
        <f>SUBTOTAL(3,$C$5:C4729)</f>
        <v>1074</v>
      </c>
    </row>
    <row r="4730" ht="15" spans="2:2">
      <c r="B4730" s="22">
        <f>SUBTOTAL(3,$C$5:C4730)</f>
        <v>1074</v>
      </c>
    </row>
    <row r="4731" ht="15" spans="2:2">
      <c r="B4731" s="22">
        <f>SUBTOTAL(3,$C$5:C4731)</f>
        <v>1074</v>
      </c>
    </row>
    <row r="4732" ht="15" spans="2:2">
      <c r="B4732" s="22">
        <f>SUBTOTAL(3,$C$5:C4732)</f>
        <v>1074</v>
      </c>
    </row>
    <row r="4733" ht="15" spans="2:2">
      <c r="B4733" s="22">
        <f>SUBTOTAL(3,$C$5:C4733)</f>
        <v>1074</v>
      </c>
    </row>
    <row r="4734" ht="15" spans="2:2">
      <c r="B4734" s="22">
        <f>SUBTOTAL(3,$C$5:C4734)</f>
        <v>1074</v>
      </c>
    </row>
    <row r="4735" ht="15" spans="2:2">
      <c r="B4735" s="22">
        <f>SUBTOTAL(3,$C$5:C4735)</f>
        <v>1074</v>
      </c>
    </row>
    <row r="4736" ht="15" spans="2:2">
      <c r="B4736" s="22">
        <f>SUBTOTAL(3,$C$5:C4736)</f>
        <v>1074</v>
      </c>
    </row>
    <row r="4737" ht="15" spans="2:2">
      <c r="B4737" s="22">
        <f>SUBTOTAL(3,$C$5:C4737)</f>
        <v>1074</v>
      </c>
    </row>
    <row r="4738" ht="15" spans="2:2">
      <c r="B4738" s="22">
        <f>SUBTOTAL(3,$C$5:C4738)</f>
        <v>1074</v>
      </c>
    </row>
    <row r="4739" ht="15" spans="2:2">
      <c r="B4739" s="22">
        <f>SUBTOTAL(3,$C$5:C4739)</f>
        <v>1074</v>
      </c>
    </row>
    <row r="4740" ht="15" spans="2:2">
      <c r="B4740" s="22">
        <f>SUBTOTAL(3,$C$5:C4740)</f>
        <v>1074</v>
      </c>
    </row>
    <row r="4741" ht="15" spans="2:2">
      <c r="B4741" s="22">
        <f>SUBTOTAL(3,$C$5:C4741)</f>
        <v>1074</v>
      </c>
    </row>
    <row r="4742" ht="15" spans="2:2">
      <c r="B4742" s="22">
        <f>SUBTOTAL(3,$C$5:C4742)</f>
        <v>1074</v>
      </c>
    </row>
    <row r="4743" ht="15" spans="2:2">
      <c r="B4743" s="22">
        <f>SUBTOTAL(3,$C$5:C4743)</f>
        <v>1074</v>
      </c>
    </row>
    <row r="4744" ht="15" spans="2:2">
      <c r="B4744" s="22">
        <f>SUBTOTAL(3,$C$5:C4744)</f>
        <v>1074</v>
      </c>
    </row>
    <row r="4745" ht="15" spans="2:2">
      <c r="B4745" s="22">
        <f>SUBTOTAL(3,$C$5:C4745)</f>
        <v>1074</v>
      </c>
    </row>
    <row r="4746" ht="15" spans="2:2">
      <c r="B4746" s="22">
        <f>SUBTOTAL(3,$C$5:C4746)</f>
        <v>1074</v>
      </c>
    </row>
    <row r="4747" ht="15" spans="2:2">
      <c r="B4747" s="22">
        <f>SUBTOTAL(3,$C$5:C4747)</f>
        <v>1074</v>
      </c>
    </row>
    <row r="4748" ht="15" spans="2:2">
      <c r="B4748" s="22">
        <f>SUBTOTAL(3,$C$5:C4748)</f>
        <v>1074</v>
      </c>
    </row>
    <row r="4749" ht="15" spans="2:2">
      <c r="B4749" s="22">
        <f>SUBTOTAL(3,$C$5:C4749)</f>
        <v>1074</v>
      </c>
    </row>
    <row r="4750" ht="15" spans="2:2">
      <c r="B4750" s="22">
        <f>SUBTOTAL(3,$C$5:C4750)</f>
        <v>1074</v>
      </c>
    </row>
    <row r="4751" ht="15" spans="2:2">
      <c r="B4751" s="22">
        <f>SUBTOTAL(3,$C$5:C4751)</f>
        <v>1074</v>
      </c>
    </row>
    <row r="4752" ht="15" spans="2:2">
      <c r="B4752" s="22">
        <f>SUBTOTAL(3,$C$5:C4752)</f>
        <v>1074</v>
      </c>
    </row>
    <row r="4753" ht="15" spans="2:2">
      <c r="B4753" s="22">
        <f>SUBTOTAL(3,$C$5:C4753)</f>
        <v>1074</v>
      </c>
    </row>
    <row r="4754" ht="15" spans="2:2">
      <c r="B4754" s="22">
        <f>SUBTOTAL(3,$C$5:C4754)</f>
        <v>1074</v>
      </c>
    </row>
    <row r="4755" ht="15" spans="2:2">
      <c r="B4755" s="22">
        <f>SUBTOTAL(3,$C$5:C4755)</f>
        <v>1074</v>
      </c>
    </row>
    <row r="4756" ht="15" spans="2:2">
      <c r="B4756" s="22">
        <f>SUBTOTAL(3,$C$5:C4756)</f>
        <v>1074</v>
      </c>
    </row>
    <row r="4757" ht="15" spans="2:2">
      <c r="B4757" s="22">
        <f>SUBTOTAL(3,$C$5:C4757)</f>
        <v>1074</v>
      </c>
    </row>
    <row r="4758" ht="15" spans="2:2">
      <c r="B4758" s="22">
        <f>SUBTOTAL(3,$C$5:C4758)</f>
        <v>1074</v>
      </c>
    </row>
    <row r="4759" ht="15" spans="2:2">
      <c r="B4759" s="22">
        <f>SUBTOTAL(3,$C$5:C4759)</f>
        <v>1074</v>
      </c>
    </row>
    <row r="4760" ht="15" spans="2:2">
      <c r="B4760" s="22">
        <f>SUBTOTAL(3,$C$5:C4760)</f>
        <v>1074</v>
      </c>
    </row>
    <row r="4761" ht="15" spans="2:2">
      <c r="B4761" s="22">
        <f>SUBTOTAL(3,$C$5:C4761)</f>
        <v>1074</v>
      </c>
    </row>
    <row r="4762" ht="15" spans="2:2">
      <c r="B4762" s="22">
        <f>SUBTOTAL(3,$C$5:C4762)</f>
        <v>1074</v>
      </c>
    </row>
    <row r="4763" ht="15" spans="2:2">
      <c r="B4763" s="22">
        <f>SUBTOTAL(3,$C$5:C4763)</f>
        <v>1074</v>
      </c>
    </row>
    <row r="4764" ht="15" spans="2:2">
      <c r="B4764" s="22">
        <f>SUBTOTAL(3,$C$5:C4764)</f>
        <v>1074</v>
      </c>
    </row>
    <row r="4765" ht="15" spans="2:2">
      <c r="B4765" s="22">
        <f>SUBTOTAL(3,$C$5:C4765)</f>
        <v>1074</v>
      </c>
    </row>
    <row r="4766" ht="15" spans="2:2">
      <c r="B4766" s="22">
        <f>SUBTOTAL(3,$C$5:C4766)</f>
        <v>1074</v>
      </c>
    </row>
    <row r="4767" ht="15" spans="2:2">
      <c r="B4767" s="22">
        <f>SUBTOTAL(3,$C$5:C4767)</f>
        <v>1074</v>
      </c>
    </row>
    <row r="4768" ht="15" spans="2:2">
      <c r="B4768" s="22">
        <f>SUBTOTAL(3,$C$5:C4768)</f>
        <v>1074</v>
      </c>
    </row>
    <row r="4769" ht="15" spans="2:2">
      <c r="B4769" s="22">
        <f>SUBTOTAL(3,$C$5:C4769)</f>
        <v>1074</v>
      </c>
    </row>
    <row r="4770" ht="15" spans="2:2">
      <c r="B4770" s="22">
        <f>SUBTOTAL(3,$C$5:C4770)</f>
        <v>1074</v>
      </c>
    </row>
    <row r="4771" ht="15" spans="2:2">
      <c r="B4771" s="22">
        <f>SUBTOTAL(3,$C$5:C4771)</f>
        <v>1074</v>
      </c>
    </row>
    <row r="4772" ht="15" spans="2:2">
      <c r="B4772" s="22">
        <f>SUBTOTAL(3,$C$5:C4772)</f>
        <v>1074</v>
      </c>
    </row>
    <row r="4773" ht="15" spans="2:2">
      <c r="B4773" s="22">
        <f>SUBTOTAL(3,$C$5:C4773)</f>
        <v>1074</v>
      </c>
    </row>
    <row r="4774" ht="15" spans="2:2">
      <c r="B4774" s="22">
        <f>SUBTOTAL(3,$C$5:C4774)</f>
        <v>1074</v>
      </c>
    </row>
    <row r="4775" ht="15" spans="2:2">
      <c r="B4775" s="22">
        <f>SUBTOTAL(3,$C$5:C4775)</f>
        <v>1074</v>
      </c>
    </row>
    <row r="4776" ht="15" spans="2:2">
      <c r="B4776" s="22">
        <f>SUBTOTAL(3,$C$5:C4776)</f>
        <v>1074</v>
      </c>
    </row>
    <row r="4777" ht="15" spans="2:2">
      <c r="B4777" s="22">
        <f>SUBTOTAL(3,$C$5:C4777)</f>
        <v>1074</v>
      </c>
    </row>
    <row r="4778" ht="15" spans="2:2">
      <c r="B4778" s="22">
        <f>SUBTOTAL(3,$C$5:C4778)</f>
        <v>1074</v>
      </c>
    </row>
    <row r="4779" ht="15" spans="2:2">
      <c r="B4779" s="22">
        <f>SUBTOTAL(3,$C$5:C4779)</f>
        <v>1074</v>
      </c>
    </row>
    <row r="4780" ht="15" spans="2:2">
      <c r="B4780" s="22">
        <f>SUBTOTAL(3,$C$5:C4780)</f>
        <v>1074</v>
      </c>
    </row>
    <row r="4781" ht="15" spans="2:2">
      <c r="B4781" s="22">
        <f>SUBTOTAL(3,$C$5:C4781)</f>
        <v>1074</v>
      </c>
    </row>
    <row r="4782" ht="15" spans="2:2">
      <c r="B4782" s="22">
        <f>SUBTOTAL(3,$C$5:C4782)</f>
        <v>1074</v>
      </c>
    </row>
    <row r="4783" ht="15" spans="2:2">
      <c r="B4783" s="22">
        <f>SUBTOTAL(3,$C$5:C4783)</f>
        <v>1074</v>
      </c>
    </row>
    <row r="4784" ht="15" spans="2:2">
      <c r="B4784" s="22">
        <f>SUBTOTAL(3,$C$5:C4784)</f>
        <v>1074</v>
      </c>
    </row>
    <row r="4785" ht="15" spans="2:2">
      <c r="B4785" s="22">
        <f>SUBTOTAL(3,$C$5:C4785)</f>
        <v>1074</v>
      </c>
    </row>
    <row r="4786" ht="15" spans="2:2">
      <c r="B4786" s="22">
        <f>SUBTOTAL(3,$C$5:C4786)</f>
        <v>1074</v>
      </c>
    </row>
    <row r="4787" ht="15" spans="2:2">
      <c r="B4787" s="22">
        <f>SUBTOTAL(3,$C$5:C4787)</f>
        <v>1074</v>
      </c>
    </row>
    <row r="4788" ht="15" spans="2:2">
      <c r="B4788" s="22">
        <f>SUBTOTAL(3,$C$5:C4788)</f>
        <v>1074</v>
      </c>
    </row>
    <row r="4789" ht="15" spans="2:2">
      <c r="B4789" s="22">
        <f>SUBTOTAL(3,$C$5:C4789)</f>
        <v>1074</v>
      </c>
    </row>
    <row r="4790" ht="15" spans="2:2">
      <c r="B4790" s="22">
        <f>SUBTOTAL(3,$C$5:C4790)</f>
        <v>1074</v>
      </c>
    </row>
    <row r="4791" ht="15" spans="2:2">
      <c r="B4791" s="22">
        <f>SUBTOTAL(3,$C$5:C4791)</f>
        <v>1074</v>
      </c>
    </row>
    <row r="4792" ht="15" spans="2:2">
      <c r="B4792" s="22">
        <f>SUBTOTAL(3,$C$5:C4792)</f>
        <v>1074</v>
      </c>
    </row>
    <row r="4793" ht="15" spans="2:2">
      <c r="B4793" s="22">
        <f>SUBTOTAL(3,$C$5:C4793)</f>
        <v>1074</v>
      </c>
    </row>
    <row r="4794" ht="15" spans="2:2">
      <c r="B4794" s="22">
        <f>SUBTOTAL(3,$C$5:C4794)</f>
        <v>1074</v>
      </c>
    </row>
    <row r="4795" ht="15" spans="2:2">
      <c r="B4795" s="22">
        <f>SUBTOTAL(3,$C$5:C4795)</f>
        <v>1074</v>
      </c>
    </row>
    <row r="4796" ht="15" spans="2:2">
      <c r="B4796" s="22">
        <f>SUBTOTAL(3,$C$5:C4796)</f>
        <v>1074</v>
      </c>
    </row>
    <row r="4797" ht="15" spans="2:2">
      <c r="B4797" s="22">
        <f>SUBTOTAL(3,$C$5:C4797)</f>
        <v>1074</v>
      </c>
    </row>
    <row r="4798" ht="15" spans="2:2">
      <c r="B4798" s="22">
        <f>SUBTOTAL(3,$C$5:C4798)</f>
        <v>1074</v>
      </c>
    </row>
    <row r="4799" ht="15" spans="2:2">
      <c r="B4799" s="22">
        <f>SUBTOTAL(3,$C$5:C4799)</f>
        <v>1074</v>
      </c>
    </row>
    <row r="4800" ht="15" spans="2:2">
      <c r="B4800" s="22">
        <f>SUBTOTAL(3,$C$5:C4800)</f>
        <v>1074</v>
      </c>
    </row>
    <row r="4801" ht="15" spans="2:2">
      <c r="B4801" s="22">
        <f>SUBTOTAL(3,$C$5:C4801)</f>
        <v>1074</v>
      </c>
    </row>
    <row r="4802" ht="15" spans="2:2">
      <c r="B4802" s="22">
        <f>SUBTOTAL(3,$C$5:C4802)</f>
        <v>1074</v>
      </c>
    </row>
    <row r="4803" ht="15" spans="2:2">
      <c r="B4803" s="22">
        <f>SUBTOTAL(3,$C$5:C4803)</f>
        <v>1074</v>
      </c>
    </row>
    <row r="4804" ht="15" spans="2:2">
      <c r="B4804" s="22">
        <f>SUBTOTAL(3,$C$5:C4804)</f>
        <v>1074</v>
      </c>
    </row>
    <row r="4805" ht="15" spans="2:2">
      <c r="B4805" s="22">
        <f>SUBTOTAL(3,$C$5:C4805)</f>
        <v>1074</v>
      </c>
    </row>
    <row r="4806" ht="15" spans="2:2">
      <c r="B4806" s="22">
        <f>SUBTOTAL(3,$C$5:C4806)</f>
        <v>1074</v>
      </c>
    </row>
    <row r="4807" ht="15" spans="2:2">
      <c r="B4807" s="22">
        <f>SUBTOTAL(3,$C$5:C4807)</f>
        <v>1074</v>
      </c>
    </row>
    <row r="4808" ht="15" spans="2:2">
      <c r="B4808" s="22">
        <f>SUBTOTAL(3,$C$5:C4808)</f>
        <v>1074</v>
      </c>
    </row>
    <row r="4809" ht="15" spans="2:2">
      <c r="B4809" s="22">
        <f>SUBTOTAL(3,$C$5:C4809)</f>
        <v>1074</v>
      </c>
    </row>
    <row r="4810" ht="15" spans="2:2">
      <c r="B4810" s="22">
        <f>SUBTOTAL(3,$C$5:C4810)</f>
        <v>1074</v>
      </c>
    </row>
    <row r="4811" ht="15" spans="2:2">
      <c r="B4811" s="22">
        <f>SUBTOTAL(3,$C$5:C4811)</f>
        <v>1074</v>
      </c>
    </row>
    <row r="4812" ht="15" spans="2:2">
      <c r="B4812" s="22">
        <f>SUBTOTAL(3,$C$5:C4812)</f>
        <v>1074</v>
      </c>
    </row>
    <row r="4813" ht="15" spans="2:2">
      <c r="B4813" s="22">
        <f>SUBTOTAL(3,$C$5:C4813)</f>
        <v>1074</v>
      </c>
    </row>
    <row r="4814" ht="15" spans="2:2">
      <c r="B4814" s="22">
        <f>SUBTOTAL(3,$C$5:C4814)</f>
        <v>1074</v>
      </c>
    </row>
    <row r="4815" ht="15" spans="2:2">
      <c r="B4815" s="22">
        <f>SUBTOTAL(3,$C$5:C4815)</f>
        <v>1074</v>
      </c>
    </row>
    <row r="4816" ht="15" spans="2:2">
      <c r="B4816" s="22">
        <f>SUBTOTAL(3,$C$5:C4816)</f>
        <v>1074</v>
      </c>
    </row>
    <row r="4817" ht="15" spans="2:2">
      <c r="B4817" s="22">
        <f>SUBTOTAL(3,$C$5:C4817)</f>
        <v>1074</v>
      </c>
    </row>
    <row r="4818" ht="15" spans="2:2">
      <c r="B4818" s="22">
        <f>SUBTOTAL(3,$C$5:C4818)</f>
        <v>1074</v>
      </c>
    </row>
    <row r="4819" ht="15" spans="2:2">
      <c r="B4819" s="22">
        <f>SUBTOTAL(3,$C$5:C4819)</f>
        <v>1074</v>
      </c>
    </row>
    <row r="4820" ht="15" spans="2:2">
      <c r="B4820" s="22">
        <f>SUBTOTAL(3,$C$5:C4820)</f>
        <v>1074</v>
      </c>
    </row>
    <row r="4821" ht="15" spans="2:2">
      <c r="B4821" s="22">
        <f>SUBTOTAL(3,$C$5:C4821)</f>
        <v>1074</v>
      </c>
    </row>
    <row r="4822" ht="15" spans="2:2">
      <c r="B4822" s="22">
        <f>SUBTOTAL(3,$C$5:C4822)</f>
        <v>1074</v>
      </c>
    </row>
    <row r="4823" ht="15" spans="2:2">
      <c r="B4823" s="22">
        <f>SUBTOTAL(3,$C$5:C4823)</f>
        <v>1074</v>
      </c>
    </row>
    <row r="4824" ht="15" spans="2:2">
      <c r="B4824" s="22">
        <f>SUBTOTAL(3,$C$5:C4824)</f>
        <v>1074</v>
      </c>
    </row>
    <row r="4825" ht="15" spans="2:2">
      <c r="B4825" s="22">
        <f>SUBTOTAL(3,$C$5:C4825)</f>
        <v>1074</v>
      </c>
    </row>
    <row r="4826" ht="15" spans="2:2">
      <c r="B4826" s="22">
        <f>SUBTOTAL(3,$C$5:C4826)</f>
        <v>1074</v>
      </c>
    </row>
    <row r="4827" ht="15" spans="2:2">
      <c r="B4827" s="22">
        <f>SUBTOTAL(3,$C$5:C4827)</f>
        <v>1074</v>
      </c>
    </row>
    <row r="4828" ht="15" spans="2:2">
      <c r="B4828" s="22">
        <f>SUBTOTAL(3,$C$5:C4828)</f>
        <v>1074</v>
      </c>
    </row>
    <row r="4829" ht="15" spans="2:2">
      <c r="B4829" s="22">
        <f>SUBTOTAL(3,$C$5:C4829)</f>
        <v>1074</v>
      </c>
    </row>
    <row r="4830" ht="15" spans="2:2">
      <c r="B4830" s="22">
        <f>SUBTOTAL(3,$C$5:C4830)</f>
        <v>1074</v>
      </c>
    </row>
    <row r="4831" ht="15" spans="2:2">
      <c r="B4831" s="22">
        <f>SUBTOTAL(3,$C$5:C4831)</f>
        <v>1074</v>
      </c>
    </row>
    <row r="4832" ht="15" spans="2:2">
      <c r="B4832" s="22">
        <f>SUBTOTAL(3,$C$5:C4832)</f>
        <v>1074</v>
      </c>
    </row>
    <row r="4833" ht="15" spans="2:2">
      <c r="B4833" s="22">
        <f>SUBTOTAL(3,$C$5:C4833)</f>
        <v>1074</v>
      </c>
    </row>
    <row r="4834" ht="15" spans="2:2">
      <c r="B4834" s="22">
        <f>SUBTOTAL(3,$C$5:C4834)</f>
        <v>1074</v>
      </c>
    </row>
    <row r="4835" ht="15" spans="2:2">
      <c r="B4835" s="22">
        <f>SUBTOTAL(3,$C$5:C4835)</f>
        <v>1074</v>
      </c>
    </row>
    <row r="4836" ht="15" spans="2:2">
      <c r="B4836" s="22">
        <f>SUBTOTAL(3,$C$5:C4836)</f>
        <v>1074</v>
      </c>
    </row>
    <row r="4837" ht="15" spans="2:2">
      <c r="B4837" s="22">
        <f>SUBTOTAL(3,$C$5:C4837)</f>
        <v>1074</v>
      </c>
    </row>
    <row r="4838" ht="15" spans="2:2">
      <c r="B4838" s="22">
        <f>SUBTOTAL(3,$C$5:C4838)</f>
        <v>1074</v>
      </c>
    </row>
    <row r="4839" ht="15" spans="2:2">
      <c r="B4839" s="22">
        <f>SUBTOTAL(3,$C$5:C4839)</f>
        <v>1074</v>
      </c>
    </row>
    <row r="4840" ht="15" spans="2:2">
      <c r="B4840" s="22">
        <f>SUBTOTAL(3,$C$5:C4840)</f>
        <v>1074</v>
      </c>
    </row>
    <row r="4841" ht="15" spans="2:2">
      <c r="B4841" s="22">
        <f>SUBTOTAL(3,$C$5:C4841)</f>
        <v>1074</v>
      </c>
    </row>
    <row r="4842" ht="15" spans="2:2">
      <c r="B4842" s="22">
        <f>SUBTOTAL(3,$C$5:C4842)</f>
        <v>1074</v>
      </c>
    </row>
    <row r="4843" ht="15" spans="2:2">
      <c r="B4843" s="22">
        <f>SUBTOTAL(3,$C$5:C4843)</f>
        <v>1074</v>
      </c>
    </row>
    <row r="4844" ht="15" spans="2:2">
      <c r="B4844" s="22">
        <f>SUBTOTAL(3,$C$5:C4844)</f>
        <v>1074</v>
      </c>
    </row>
    <row r="4845" ht="15" spans="2:2">
      <c r="B4845" s="22">
        <f>SUBTOTAL(3,$C$5:C4845)</f>
        <v>1074</v>
      </c>
    </row>
    <row r="4846" ht="15" spans="2:2">
      <c r="B4846" s="22">
        <f>SUBTOTAL(3,$C$5:C4846)</f>
        <v>1074</v>
      </c>
    </row>
    <row r="4847" ht="15" spans="2:2">
      <c r="B4847" s="22">
        <f>SUBTOTAL(3,$C$5:C4847)</f>
        <v>1074</v>
      </c>
    </row>
    <row r="4848" ht="15" spans="2:2">
      <c r="B4848" s="22">
        <f>SUBTOTAL(3,$C$5:C4848)</f>
        <v>1074</v>
      </c>
    </row>
    <row r="4849" ht="15" spans="2:2">
      <c r="B4849" s="22">
        <f>SUBTOTAL(3,$C$5:C4849)</f>
        <v>1074</v>
      </c>
    </row>
    <row r="4850" ht="15" spans="2:2">
      <c r="B4850" s="22">
        <f>SUBTOTAL(3,$C$5:C4850)</f>
        <v>1074</v>
      </c>
    </row>
    <row r="4851" ht="15" spans="2:2">
      <c r="B4851" s="22">
        <f>SUBTOTAL(3,$C$5:C4851)</f>
        <v>1074</v>
      </c>
    </row>
    <row r="4852" ht="15" spans="2:2">
      <c r="B4852" s="22">
        <f>SUBTOTAL(3,$C$5:C4852)</f>
        <v>1074</v>
      </c>
    </row>
    <row r="4853" ht="15" spans="2:2">
      <c r="B4853" s="22">
        <f>SUBTOTAL(3,$C$5:C4853)</f>
        <v>1074</v>
      </c>
    </row>
    <row r="4854" ht="15" spans="2:2">
      <c r="B4854" s="22">
        <f>SUBTOTAL(3,$C$5:C4854)</f>
        <v>1074</v>
      </c>
    </row>
    <row r="4855" ht="15" spans="2:2">
      <c r="B4855" s="22">
        <f>SUBTOTAL(3,$C$5:C4855)</f>
        <v>1074</v>
      </c>
    </row>
    <row r="4856" ht="15" spans="2:2">
      <c r="B4856" s="22">
        <f>SUBTOTAL(3,$C$5:C4856)</f>
        <v>1074</v>
      </c>
    </row>
    <row r="4857" ht="15" spans="2:2">
      <c r="B4857" s="22">
        <f>SUBTOTAL(3,$C$5:C4857)</f>
        <v>1074</v>
      </c>
    </row>
    <row r="4858" ht="15" spans="2:2">
      <c r="B4858" s="22">
        <f>SUBTOTAL(3,$C$5:C4858)</f>
        <v>1074</v>
      </c>
    </row>
    <row r="4859" ht="15" spans="2:2">
      <c r="B4859" s="22">
        <f>SUBTOTAL(3,$C$5:C4859)</f>
        <v>1074</v>
      </c>
    </row>
    <row r="4860" ht="15" spans="2:2">
      <c r="B4860" s="22">
        <f>SUBTOTAL(3,$C$5:C4860)</f>
        <v>1074</v>
      </c>
    </row>
    <row r="4861" ht="15" spans="2:2">
      <c r="B4861" s="22">
        <f>SUBTOTAL(3,$C$5:C4861)</f>
        <v>1074</v>
      </c>
    </row>
    <row r="4862" ht="15" spans="2:2">
      <c r="B4862" s="22">
        <f>SUBTOTAL(3,$C$5:C4862)</f>
        <v>1074</v>
      </c>
    </row>
    <row r="4863" ht="15" spans="2:2">
      <c r="B4863" s="22">
        <f>SUBTOTAL(3,$C$5:C4863)</f>
        <v>1074</v>
      </c>
    </row>
    <row r="4864" ht="15" spans="2:2">
      <c r="B4864" s="22">
        <f>SUBTOTAL(3,$C$5:C4864)</f>
        <v>1074</v>
      </c>
    </row>
    <row r="4865" ht="15" spans="2:2">
      <c r="B4865" s="22">
        <f>SUBTOTAL(3,$C$5:C4865)</f>
        <v>1074</v>
      </c>
    </row>
    <row r="4866" ht="15" spans="2:2">
      <c r="B4866" s="22">
        <f>SUBTOTAL(3,$C$5:C4866)</f>
        <v>1074</v>
      </c>
    </row>
    <row r="4867" ht="15" spans="2:2">
      <c r="B4867" s="22">
        <f>SUBTOTAL(3,$C$5:C4867)</f>
        <v>1074</v>
      </c>
    </row>
    <row r="4868" ht="15" spans="2:2">
      <c r="B4868" s="22">
        <f>SUBTOTAL(3,$C$5:C4868)</f>
        <v>1074</v>
      </c>
    </row>
    <row r="4869" ht="15" spans="2:2">
      <c r="B4869" s="22">
        <f>SUBTOTAL(3,$C$5:C4869)</f>
        <v>1074</v>
      </c>
    </row>
    <row r="4870" ht="15" spans="2:2">
      <c r="B4870" s="22">
        <f>SUBTOTAL(3,$C$5:C4870)</f>
        <v>1074</v>
      </c>
    </row>
    <row r="4871" ht="15" spans="2:2">
      <c r="B4871" s="22">
        <f>SUBTOTAL(3,$C$5:C4871)</f>
        <v>1074</v>
      </c>
    </row>
    <row r="4872" ht="15" spans="2:2">
      <c r="B4872" s="22">
        <f>SUBTOTAL(3,$C$5:C4872)</f>
        <v>1074</v>
      </c>
    </row>
    <row r="4873" ht="15" spans="2:2">
      <c r="B4873" s="22">
        <f>SUBTOTAL(3,$C$5:C4873)</f>
        <v>1074</v>
      </c>
    </row>
    <row r="4874" ht="15" spans="2:2">
      <c r="B4874" s="22">
        <f>SUBTOTAL(3,$C$5:C4874)</f>
        <v>1074</v>
      </c>
    </row>
    <row r="4875" ht="15" spans="2:2">
      <c r="B4875" s="22">
        <f>SUBTOTAL(3,$C$5:C4875)</f>
        <v>1074</v>
      </c>
    </row>
    <row r="4876" ht="15" spans="2:2">
      <c r="B4876" s="22">
        <f>SUBTOTAL(3,$C$5:C4876)</f>
        <v>1074</v>
      </c>
    </row>
    <row r="4877" ht="15" spans="2:2">
      <c r="B4877" s="22">
        <f>SUBTOTAL(3,$C$5:C4877)</f>
        <v>1074</v>
      </c>
    </row>
    <row r="4878" ht="15" spans="2:2">
      <c r="B4878" s="22">
        <f>SUBTOTAL(3,$C$5:C4878)</f>
        <v>1074</v>
      </c>
    </row>
    <row r="4879" ht="15" spans="2:2">
      <c r="B4879" s="22">
        <f>SUBTOTAL(3,$C$5:C4879)</f>
        <v>1074</v>
      </c>
    </row>
    <row r="4880" ht="15" spans="2:2">
      <c r="B4880" s="22">
        <f>SUBTOTAL(3,$C$5:C4880)</f>
        <v>1074</v>
      </c>
    </row>
    <row r="4881" ht="15" spans="2:2">
      <c r="B4881" s="22">
        <f>SUBTOTAL(3,$C$5:C4881)</f>
        <v>1074</v>
      </c>
    </row>
    <row r="4882" ht="15" spans="2:2">
      <c r="B4882" s="22">
        <f>SUBTOTAL(3,$C$5:C4882)</f>
        <v>1074</v>
      </c>
    </row>
    <row r="4883" ht="15" spans="2:2">
      <c r="B4883" s="22">
        <f>SUBTOTAL(3,$C$5:C4883)</f>
        <v>1074</v>
      </c>
    </row>
    <row r="4884" ht="15" spans="2:2">
      <c r="B4884" s="22">
        <f>SUBTOTAL(3,$C$5:C4884)</f>
        <v>1074</v>
      </c>
    </row>
    <row r="4885" ht="15" spans="2:2">
      <c r="B4885" s="22">
        <f>SUBTOTAL(3,$C$5:C4885)</f>
        <v>1074</v>
      </c>
    </row>
    <row r="4886" ht="15" spans="2:2">
      <c r="B4886" s="22">
        <f>SUBTOTAL(3,$C$5:C4886)</f>
        <v>1074</v>
      </c>
    </row>
    <row r="4887" ht="15" spans="2:2">
      <c r="B4887" s="22">
        <f>SUBTOTAL(3,$C$5:C4887)</f>
        <v>1074</v>
      </c>
    </row>
    <row r="4888" ht="15" spans="2:2">
      <c r="B4888" s="22">
        <f>SUBTOTAL(3,$C$5:C4888)</f>
        <v>1074</v>
      </c>
    </row>
    <row r="4889" ht="15" spans="2:2">
      <c r="B4889" s="22">
        <f>SUBTOTAL(3,$C$5:C4889)</f>
        <v>1074</v>
      </c>
    </row>
    <row r="4890" ht="15" spans="2:2">
      <c r="B4890" s="22">
        <f>SUBTOTAL(3,$C$5:C4890)</f>
        <v>1074</v>
      </c>
    </row>
    <row r="4891" ht="15" spans="2:2">
      <c r="B4891" s="22">
        <f>SUBTOTAL(3,$C$5:C4891)</f>
        <v>1074</v>
      </c>
    </row>
    <row r="4892" ht="15" spans="2:2">
      <c r="B4892" s="22">
        <f>SUBTOTAL(3,$C$5:C4892)</f>
        <v>1074</v>
      </c>
    </row>
    <row r="4893" ht="15" spans="2:2">
      <c r="B4893" s="22">
        <f>SUBTOTAL(3,$C$5:C4893)</f>
        <v>1074</v>
      </c>
    </row>
    <row r="4894" ht="15" spans="2:2">
      <c r="B4894" s="22">
        <f>SUBTOTAL(3,$C$5:C4894)</f>
        <v>1074</v>
      </c>
    </row>
    <row r="4895" ht="15" spans="2:2">
      <c r="B4895" s="22">
        <f>SUBTOTAL(3,$C$5:C4895)</f>
        <v>1074</v>
      </c>
    </row>
    <row r="4896" ht="15" spans="2:2">
      <c r="B4896" s="22">
        <f>SUBTOTAL(3,$C$5:C4896)</f>
        <v>1074</v>
      </c>
    </row>
    <row r="4897" ht="15" spans="2:2">
      <c r="B4897" s="22">
        <f>SUBTOTAL(3,$C$5:C4897)</f>
        <v>1074</v>
      </c>
    </row>
    <row r="4898" ht="15" spans="2:2">
      <c r="B4898" s="22">
        <f>SUBTOTAL(3,$C$5:C4898)</f>
        <v>1074</v>
      </c>
    </row>
    <row r="4899" ht="15" spans="2:2">
      <c r="B4899" s="22">
        <f>SUBTOTAL(3,$C$5:C4899)</f>
        <v>1074</v>
      </c>
    </row>
    <row r="4900" ht="15" spans="2:2">
      <c r="B4900" s="22">
        <f>SUBTOTAL(3,$C$5:C4900)</f>
        <v>1074</v>
      </c>
    </row>
    <row r="4901" ht="15" spans="2:2">
      <c r="B4901" s="22">
        <f>SUBTOTAL(3,$C$5:C4901)</f>
        <v>1074</v>
      </c>
    </row>
    <row r="4902" ht="15" spans="2:2">
      <c r="B4902" s="22">
        <f>SUBTOTAL(3,$C$5:C4902)</f>
        <v>1074</v>
      </c>
    </row>
    <row r="4903" ht="15" spans="2:2">
      <c r="B4903" s="22">
        <f>SUBTOTAL(3,$C$5:C4903)</f>
        <v>1074</v>
      </c>
    </row>
    <row r="4904" ht="15" spans="2:2">
      <c r="B4904" s="22">
        <f>SUBTOTAL(3,$C$5:C4904)</f>
        <v>1074</v>
      </c>
    </row>
    <row r="4905" ht="15" spans="2:2">
      <c r="B4905" s="22">
        <f>SUBTOTAL(3,$C$5:C4905)</f>
        <v>1074</v>
      </c>
    </row>
    <row r="4906" ht="15" spans="2:2">
      <c r="B4906" s="22">
        <f>SUBTOTAL(3,$C$5:C4906)</f>
        <v>1074</v>
      </c>
    </row>
    <row r="4907" ht="15" spans="2:2">
      <c r="B4907" s="22">
        <f>SUBTOTAL(3,$C$5:C4907)</f>
        <v>1074</v>
      </c>
    </row>
    <row r="4908" ht="15" spans="2:2">
      <c r="B4908" s="22">
        <f>SUBTOTAL(3,$C$5:C4908)</f>
        <v>1074</v>
      </c>
    </row>
    <row r="4909" ht="15" spans="2:2">
      <c r="B4909" s="22">
        <f>SUBTOTAL(3,$C$5:C4909)</f>
        <v>1074</v>
      </c>
    </row>
    <row r="4910" ht="15" spans="2:2">
      <c r="B4910" s="22">
        <f>SUBTOTAL(3,$C$5:C4910)</f>
        <v>1074</v>
      </c>
    </row>
    <row r="4911" ht="15" spans="2:2">
      <c r="B4911" s="22">
        <f>SUBTOTAL(3,$C$5:C4911)</f>
        <v>1074</v>
      </c>
    </row>
    <row r="4912" ht="15" spans="2:2">
      <c r="B4912" s="22">
        <f>SUBTOTAL(3,$C$5:C4912)</f>
        <v>1074</v>
      </c>
    </row>
    <row r="4913" ht="15" spans="2:2">
      <c r="B4913" s="22">
        <f>SUBTOTAL(3,$C$5:C4913)</f>
        <v>1074</v>
      </c>
    </row>
    <row r="4914" ht="15" spans="2:2">
      <c r="B4914" s="22">
        <f>SUBTOTAL(3,$C$5:C4914)</f>
        <v>1074</v>
      </c>
    </row>
    <row r="4915" ht="15" spans="2:2">
      <c r="B4915" s="22">
        <f>SUBTOTAL(3,$C$5:C4915)</f>
        <v>1074</v>
      </c>
    </row>
    <row r="4916" ht="15" spans="2:2">
      <c r="B4916" s="22">
        <f>SUBTOTAL(3,$C$5:C4916)</f>
        <v>1074</v>
      </c>
    </row>
    <row r="4917" ht="15" spans="2:2">
      <c r="B4917" s="22">
        <f>SUBTOTAL(3,$C$5:C4917)</f>
        <v>1074</v>
      </c>
    </row>
    <row r="4918" ht="15" spans="2:2">
      <c r="B4918" s="22">
        <f>SUBTOTAL(3,$C$5:C4918)</f>
        <v>1074</v>
      </c>
    </row>
    <row r="4919" ht="15" spans="2:2">
      <c r="B4919" s="22">
        <f>SUBTOTAL(3,$C$5:C4919)</f>
        <v>1074</v>
      </c>
    </row>
    <row r="4920" ht="15" spans="2:2">
      <c r="B4920" s="22">
        <f>SUBTOTAL(3,$C$5:C4920)</f>
        <v>1074</v>
      </c>
    </row>
    <row r="4921" ht="15" spans="2:2">
      <c r="B4921" s="22">
        <f>SUBTOTAL(3,$C$5:C4921)</f>
        <v>1074</v>
      </c>
    </row>
    <row r="4922" ht="15" spans="2:2">
      <c r="B4922" s="22">
        <f>SUBTOTAL(3,$C$5:C4922)</f>
        <v>1074</v>
      </c>
    </row>
    <row r="4923" ht="15" spans="2:2">
      <c r="B4923" s="22">
        <f>SUBTOTAL(3,$C$5:C4923)</f>
        <v>1074</v>
      </c>
    </row>
    <row r="4924" ht="15" spans="2:2">
      <c r="B4924" s="22">
        <f>SUBTOTAL(3,$C$5:C4924)</f>
        <v>1074</v>
      </c>
    </row>
    <row r="4925" ht="15" spans="2:2">
      <c r="B4925" s="22">
        <f>SUBTOTAL(3,$C$5:C4925)</f>
        <v>1074</v>
      </c>
    </row>
    <row r="4926" ht="15" spans="2:2">
      <c r="B4926" s="22">
        <f>SUBTOTAL(3,$C$5:C4926)</f>
        <v>1074</v>
      </c>
    </row>
    <row r="4927" ht="15" spans="2:2">
      <c r="B4927" s="22">
        <f>SUBTOTAL(3,$C$5:C4927)</f>
        <v>1074</v>
      </c>
    </row>
    <row r="4928" ht="15" spans="2:2">
      <c r="B4928" s="22">
        <f>SUBTOTAL(3,$C$5:C4928)</f>
        <v>1074</v>
      </c>
    </row>
    <row r="4929" ht="15" spans="2:2">
      <c r="B4929" s="22">
        <f>SUBTOTAL(3,$C$5:C4929)</f>
        <v>1074</v>
      </c>
    </row>
    <row r="4930" ht="15" spans="2:2">
      <c r="B4930" s="22">
        <f>SUBTOTAL(3,$C$5:C4930)</f>
        <v>1074</v>
      </c>
    </row>
    <row r="4931" ht="15" spans="2:2">
      <c r="B4931" s="22">
        <f>SUBTOTAL(3,$C$5:C4931)</f>
        <v>1074</v>
      </c>
    </row>
    <row r="4932" ht="15" spans="2:2">
      <c r="B4932" s="22">
        <f>SUBTOTAL(3,$C$5:C4932)</f>
        <v>1074</v>
      </c>
    </row>
    <row r="4933" ht="15" spans="2:2">
      <c r="B4933" s="22">
        <f>SUBTOTAL(3,$C$5:C4933)</f>
        <v>1074</v>
      </c>
    </row>
    <row r="4934" ht="15" spans="2:2">
      <c r="B4934" s="22">
        <f>SUBTOTAL(3,$C$5:C4934)</f>
        <v>1074</v>
      </c>
    </row>
    <row r="4935" ht="15" spans="2:2">
      <c r="B4935" s="22">
        <f>SUBTOTAL(3,$C$5:C4935)</f>
        <v>1074</v>
      </c>
    </row>
    <row r="4936" ht="15" spans="2:2">
      <c r="B4936" s="22">
        <f>SUBTOTAL(3,$C$5:C4936)</f>
        <v>1074</v>
      </c>
    </row>
    <row r="4937" ht="15" spans="2:2">
      <c r="B4937" s="22">
        <f>SUBTOTAL(3,$C$5:C4937)</f>
        <v>1074</v>
      </c>
    </row>
    <row r="4938" ht="15" spans="2:2">
      <c r="B4938" s="22">
        <f>SUBTOTAL(3,$C$5:C4938)</f>
        <v>1074</v>
      </c>
    </row>
    <row r="4939" ht="15" spans="2:2">
      <c r="B4939" s="22">
        <f>SUBTOTAL(3,$C$5:C4939)</f>
        <v>1074</v>
      </c>
    </row>
    <row r="4940" ht="15" spans="2:2">
      <c r="B4940" s="22">
        <f>SUBTOTAL(3,$C$5:C4940)</f>
        <v>1074</v>
      </c>
    </row>
    <row r="4941" ht="15" spans="2:2">
      <c r="B4941" s="22">
        <f>SUBTOTAL(3,$C$5:C4941)</f>
        <v>1074</v>
      </c>
    </row>
    <row r="4942" ht="15" spans="2:2">
      <c r="B4942" s="22">
        <f>SUBTOTAL(3,$C$5:C4942)</f>
        <v>1074</v>
      </c>
    </row>
    <row r="4943" ht="15" spans="2:2">
      <c r="B4943" s="22">
        <f>SUBTOTAL(3,$C$5:C4943)</f>
        <v>1074</v>
      </c>
    </row>
    <row r="4944" ht="15" spans="2:2">
      <c r="B4944" s="22">
        <f>SUBTOTAL(3,$C$5:C4944)</f>
        <v>1074</v>
      </c>
    </row>
    <row r="4945" ht="15" spans="2:2">
      <c r="B4945" s="22">
        <f>SUBTOTAL(3,$C$5:C4945)</f>
        <v>1074</v>
      </c>
    </row>
    <row r="4946" ht="15" spans="2:2">
      <c r="B4946" s="22">
        <f>SUBTOTAL(3,$C$5:C4946)</f>
        <v>1074</v>
      </c>
    </row>
    <row r="4947" ht="15" spans="2:2">
      <c r="B4947" s="22">
        <f>SUBTOTAL(3,$C$5:C4947)</f>
        <v>1074</v>
      </c>
    </row>
    <row r="4948" ht="15" spans="2:2">
      <c r="B4948" s="22">
        <f>SUBTOTAL(3,$C$5:C4948)</f>
        <v>1074</v>
      </c>
    </row>
    <row r="4949" ht="15" spans="2:2">
      <c r="B4949" s="22">
        <f>SUBTOTAL(3,$C$5:C4949)</f>
        <v>1074</v>
      </c>
    </row>
    <row r="4950" ht="15" spans="2:2">
      <c r="B4950" s="22">
        <f>SUBTOTAL(3,$C$5:C4950)</f>
        <v>1074</v>
      </c>
    </row>
    <row r="4951" ht="15" spans="2:2">
      <c r="B4951" s="22">
        <f>SUBTOTAL(3,$C$5:C4951)</f>
        <v>1074</v>
      </c>
    </row>
    <row r="4952" ht="15" spans="2:2">
      <c r="B4952" s="22">
        <f>SUBTOTAL(3,$C$5:C4952)</f>
        <v>1074</v>
      </c>
    </row>
    <row r="4953" ht="15" spans="2:2">
      <c r="B4953" s="22">
        <f>SUBTOTAL(3,$C$5:C4953)</f>
        <v>1074</v>
      </c>
    </row>
    <row r="4954" ht="15" spans="2:2">
      <c r="B4954" s="22">
        <f>SUBTOTAL(3,$C$5:C4954)</f>
        <v>1074</v>
      </c>
    </row>
    <row r="4955" ht="15" spans="2:2">
      <c r="B4955" s="22">
        <f>SUBTOTAL(3,$C$5:C4955)</f>
        <v>1074</v>
      </c>
    </row>
    <row r="4956" ht="15" spans="2:2">
      <c r="B4956" s="22">
        <f>SUBTOTAL(3,$C$5:C4956)</f>
        <v>1074</v>
      </c>
    </row>
    <row r="4957" ht="15" spans="2:2">
      <c r="B4957" s="22">
        <f>SUBTOTAL(3,$C$5:C4957)</f>
        <v>1074</v>
      </c>
    </row>
    <row r="4958" ht="15" spans="2:2">
      <c r="B4958" s="22">
        <f>SUBTOTAL(3,$C$5:C4958)</f>
        <v>1074</v>
      </c>
    </row>
    <row r="4959" ht="15" spans="2:2">
      <c r="B4959" s="22">
        <f>SUBTOTAL(3,$C$5:C4959)</f>
        <v>1074</v>
      </c>
    </row>
    <row r="4960" ht="15" spans="2:2">
      <c r="B4960" s="22">
        <f>SUBTOTAL(3,$C$5:C4960)</f>
        <v>1074</v>
      </c>
    </row>
    <row r="4961" ht="15" spans="2:2">
      <c r="B4961" s="22">
        <f>SUBTOTAL(3,$C$5:C4961)</f>
        <v>1074</v>
      </c>
    </row>
    <row r="4962" ht="15" spans="2:2">
      <c r="B4962" s="22">
        <f>SUBTOTAL(3,$C$5:C4962)</f>
        <v>1074</v>
      </c>
    </row>
    <row r="4963" ht="15" spans="2:2">
      <c r="B4963" s="22">
        <f>SUBTOTAL(3,$C$5:C4963)</f>
        <v>1074</v>
      </c>
    </row>
    <row r="4964" ht="15" spans="2:2">
      <c r="B4964" s="22">
        <f>SUBTOTAL(3,$C$5:C4964)</f>
        <v>1074</v>
      </c>
    </row>
    <row r="4965" ht="15" spans="2:2">
      <c r="B4965" s="22">
        <f>SUBTOTAL(3,$C$5:C4965)</f>
        <v>1074</v>
      </c>
    </row>
    <row r="4966" ht="15" spans="2:2">
      <c r="B4966" s="22">
        <f>SUBTOTAL(3,$C$5:C4966)</f>
        <v>1074</v>
      </c>
    </row>
    <row r="4967" ht="15" spans="2:2">
      <c r="B4967" s="22">
        <f>SUBTOTAL(3,$C$5:C4967)</f>
        <v>1074</v>
      </c>
    </row>
    <row r="4968" ht="15" spans="2:2">
      <c r="B4968" s="22">
        <f>SUBTOTAL(3,$C$5:C4968)</f>
        <v>1074</v>
      </c>
    </row>
    <row r="4969" ht="15" spans="2:2">
      <c r="B4969" s="22">
        <f>SUBTOTAL(3,$C$5:C4969)</f>
        <v>1074</v>
      </c>
    </row>
    <row r="4970" ht="15" spans="2:2">
      <c r="B4970" s="22">
        <f>SUBTOTAL(3,$C$5:C4970)</f>
        <v>1074</v>
      </c>
    </row>
    <row r="4971" ht="15" spans="2:2">
      <c r="B4971" s="22">
        <f>SUBTOTAL(3,$C$5:C4971)</f>
        <v>1074</v>
      </c>
    </row>
    <row r="4972" ht="15" spans="2:2">
      <c r="B4972" s="22">
        <f>SUBTOTAL(3,$C$5:C4972)</f>
        <v>1074</v>
      </c>
    </row>
    <row r="4973" ht="15" spans="2:2">
      <c r="B4973" s="22">
        <f>SUBTOTAL(3,$C$5:C4973)</f>
        <v>1074</v>
      </c>
    </row>
    <row r="4974" ht="15" spans="2:2">
      <c r="B4974" s="22">
        <f>SUBTOTAL(3,$C$5:C4974)</f>
        <v>1074</v>
      </c>
    </row>
    <row r="4975" ht="15" spans="2:2">
      <c r="B4975" s="22">
        <f>SUBTOTAL(3,$C$5:C4975)</f>
        <v>1074</v>
      </c>
    </row>
    <row r="4976" ht="15" spans="2:2">
      <c r="B4976" s="22">
        <f>SUBTOTAL(3,$C$5:C4976)</f>
        <v>1074</v>
      </c>
    </row>
    <row r="4977" ht="15" spans="2:2">
      <c r="B4977" s="22">
        <f>SUBTOTAL(3,$C$5:C4977)</f>
        <v>1074</v>
      </c>
    </row>
    <row r="4978" ht="15" spans="2:2">
      <c r="B4978" s="22">
        <f>SUBTOTAL(3,$C$5:C4978)</f>
        <v>1074</v>
      </c>
    </row>
    <row r="4979" ht="15" spans="2:2">
      <c r="B4979" s="22">
        <f>SUBTOTAL(3,$C$5:C4979)</f>
        <v>1074</v>
      </c>
    </row>
    <row r="4980" ht="15" spans="2:2">
      <c r="B4980" s="22">
        <f>SUBTOTAL(3,$C$5:C4980)</f>
        <v>1074</v>
      </c>
    </row>
    <row r="4981" ht="15" spans="2:2">
      <c r="B4981" s="22">
        <f>SUBTOTAL(3,$C$5:C4981)</f>
        <v>1074</v>
      </c>
    </row>
    <row r="4982" ht="15" spans="2:2">
      <c r="B4982" s="22">
        <f>SUBTOTAL(3,$C$5:C4982)</f>
        <v>1074</v>
      </c>
    </row>
    <row r="4983" ht="15" spans="2:2">
      <c r="B4983" s="22">
        <f>SUBTOTAL(3,$C$5:C4983)</f>
        <v>1074</v>
      </c>
    </row>
    <row r="4984" ht="15" spans="2:2">
      <c r="B4984" s="22">
        <f>SUBTOTAL(3,$C$5:C4984)</f>
        <v>1074</v>
      </c>
    </row>
    <row r="4985" ht="15" spans="2:2">
      <c r="B4985" s="22">
        <f>SUBTOTAL(3,$C$5:C4985)</f>
        <v>1074</v>
      </c>
    </row>
    <row r="4986" ht="15" spans="2:2">
      <c r="B4986" s="22">
        <f>SUBTOTAL(3,$C$5:C4986)</f>
        <v>1074</v>
      </c>
    </row>
    <row r="4987" ht="15" spans="2:2">
      <c r="B4987" s="22">
        <f>SUBTOTAL(3,$C$5:C4987)</f>
        <v>1074</v>
      </c>
    </row>
    <row r="4988" ht="15" spans="2:2">
      <c r="B4988" s="22">
        <f>SUBTOTAL(3,$C$5:C4988)</f>
        <v>1074</v>
      </c>
    </row>
    <row r="4989" ht="15" spans="2:2">
      <c r="B4989" s="22">
        <f>SUBTOTAL(3,$C$5:C4989)</f>
        <v>1074</v>
      </c>
    </row>
    <row r="4990" ht="15" spans="2:2">
      <c r="B4990" s="22">
        <f>SUBTOTAL(3,$C$5:C4990)</f>
        <v>1074</v>
      </c>
    </row>
    <row r="4991" ht="15" spans="2:2">
      <c r="B4991" s="22">
        <f>SUBTOTAL(3,$C$5:C4991)</f>
        <v>1074</v>
      </c>
    </row>
    <row r="4992" ht="15" spans="2:2">
      <c r="B4992" s="22">
        <f>SUBTOTAL(3,$C$5:C4992)</f>
        <v>1074</v>
      </c>
    </row>
    <row r="4993" ht="15" spans="2:2">
      <c r="B4993" s="22">
        <f>SUBTOTAL(3,$C$5:C4993)</f>
        <v>1074</v>
      </c>
    </row>
    <row r="4994" ht="15" spans="2:2">
      <c r="B4994" s="22">
        <f>SUBTOTAL(3,$C$5:C4994)</f>
        <v>1074</v>
      </c>
    </row>
    <row r="4995" ht="15" spans="2:2">
      <c r="B4995" s="22">
        <f>SUBTOTAL(3,$C$5:C4995)</f>
        <v>1074</v>
      </c>
    </row>
    <row r="4996" ht="15" spans="2:2">
      <c r="B4996" s="22">
        <f>SUBTOTAL(3,$C$5:C4996)</f>
        <v>1074</v>
      </c>
    </row>
    <row r="4997" ht="15" spans="2:2">
      <c r="B4997" s="22">
        <f>SUBTOTAL(3,$C$5:C4997)</f>
        <v>1074</v>
      </c>
    </row>
    <row r="4998" ht="15" spans="2:2">
      <c r="B4998" s="22">
        <f>SUBTOTAL(3,$C$5:C4998)</f>
        <v>1074</v>
      </c>
    </row>
    <row r="4999" ht="15" spans="2:2">
      <c r="B4999" s="22">
        <f>SUBTOTAL(3,$C$5:C4999)</f>
        <v>1074</v>
      </c>
    </row>
    <row r="5000" ht="15" spans="2:2">
      <c r="B5000" s="22">
        <f>SUBTOTAL(3,$C$5:C5000)</f>
        <v>1074</v>
      </c>
    </row>
    <row r="5001" ht="15" spans="2:2">
      <c r="B5001" s="22">
        <f>SUBTOTAL(3,$C$5:C5001)</f>
        <v>1074</v>
      </c>
    </row>
    <row r="5002" ht="15" spans="2:2">
      <c r="B5002" s="22">
        <f>SUBTOTAL(3,$C$5:C5002)</f>
        <v>1074</v>
      </c>
    </row>
    <row r="5003" ht="15" spans="2:2">
      <c r="B5003" s="22">
        <f>SUBTOTAL(3,$C$5:C5003)</f>
        <v>1074</v>
      </c>
    </row>
    <row r="5004" ht="15" spans="2:2">
      <c r="B5004" s="22">
        <f>SUBTOTAL(3,$C$5:C5004)</f>
        <v>1074</v>
      </c>
    </row>
    <row r="5005" ht="15" spans="2:2">
      <c r="B5005" s="22">
        <f>SUBTOTAL(3,$C$5:C5005)</f>
        <v>1074</v>
      </c>
    </row>
    <row r="5006" ht="15" spans="2:2">
      <c r="B5006" s="22">
        <f>SUBTOTAL(3,$C$5:C5006)</f>
        <v>1074</v>
      </c>
    </row>
    <row r="5007" ht="15" spans="2:2">
      <c r="B5007" s="22">
        <f>SUBTOTAL(3,$C$5:C5007)</f>
        <v>1074</v>
      </c>
    </row>
    <row r="5008" ht="15" spans="2:2">
      <c r="B5008" s="22">
        <f>SUBTOTAL(3,$C$5:C5008)</f>
        <v>1074</v>
      </c>
    </row>
    <row r="5009" ht="15" spans="2:2">
      <c r="B5009" s="22">
        <f>SUBTOTAL(3,$C$5:C5009)</f>
        <v>1074</v>
      </c>
    </row>
    <row r="5010" ht="15" spans="2:2">
      <c r="B5010" s="22">
        <f>SUBTOTAL(3,$C$5:C5010)</f>
        <v>1074</v>
      </c>
    </row>
    <row r="5011" ht="15" spans="2:2">
      <c r="B5011" s="22">
        <f>SUBTOTAL(3,$C$5:C5011)</f>
        <v>1074</v>
      </c>
    </row>
    <row r="5012" ht="15" spans="2:2">
      <c r="B5012" s="22">
        <f>SUBTOTAL(3,$C$5:C5012)</f>
        <v>1074</v>
      </c>
    </row>
    <row r="5013" ht="15" spans="2:2">
      <c r="B5013" s="22">
        <f>SUBTOTAL(3,$C$5:C5013)</f>
        <v>1074</v>
      </c>
    </row>
    <row r="5014" ht="15" spans="2:2">
      <c r="B5014" s="22">
        <f>SUBTOTAL(3,$C$5:C5014)</f>
        <v>1074</v>
      </c>
    </row>
    <row r="5015" ht="15" spans="2:2">
      <c r="B5015" s="22">
        <f>SUBTOTAL(3,$C$5:C5015)</f>
        <v>1074</v>
      </c>
    </row>
    <row r="5016" ht="15" spans="2:2">
      <c r="B5016" s="22">
        <f>SUBTOTAL(3,$C$5:C5016)</f>
        <v>1074</v>
      </c>
    </row>
    <row r="5017" ht="15" spans="2:2">
      <c r="B5017" s="22">
        <f>SUBTOTAL(3,$C$5:C5017)</f>
        <v>1074</v>
      </c>
    </row>
    <row r="5018" ht="15" spans="2:2">
      <c r="B5018" s="22">
        <f>SUBTOTAL(3,$C$5:C5018)</f>
        <v>1074</v>
      </c>
    </row>
    <row r="5019" ht="15" spans="2:2">
      <c r="B5019" s="22">
        <f>SUBTOTAL(3,$C$5:C5019)</f>
        <v>1074</v>
      </c>
    </row>
    <row r="5020" ht="15" spans="2:2">
      <c r="B5020" s="22">
        <f>SUBTOTAL(3,$C$5:C5020)</f>
        <v>1074</v>
      </c>
    </row>
    <row r="5021" ht="15" spans="2:2">
      <c r="B5021" s="22">
        <f>SUBTOTAL(3,$C$5:C5021)</f>
        <v>1074</v>
      </c>
    </row>
    <row r="5022" ht="15" spans="2:2">
      <c r="B5022" s="22">
        <f>SUBTOTAL(3,$C$5:C5022)</f>
        <v>1074</v>
      </c>
    </row>
    <row r="5023" ht="15" spans="2:2">
      <c r="B5023" s="22">
        <f>SUBTOTAL(3,$C$5:C5023)</f>
        <v>1074</v>
      </c>
    </row>
    <row r="5024" ht="15" spans="2:2">
      <c r="B5024" s="22">
        <f>SUBTOTAL(3,$C$5:C5024)</f>
        <v>1074</v>
      </c>
    </row>
    <row r="5025" ht="15" spans="2:2">
      <c r="B5025" s="22">
        <f>SUBTOTAL(3,$C$5:C5025)</f>
        <v>1074</v>
      </c>
    </row>
    <row r="5026" ht="15" spans="2:2">
      <c r="B5026" s="22">
        <f>SUBTOTAL(3,$C$5:C5026)</f>
        <v>1074</v>
      </c>
    </row>
    <row r="5027" ht="15" spans="2:2">
      <c r="B5027" s="22">
        <f>SUBTOTAL(3,$C$5:C5027)</f>
        <v>1074</v>
      </c>
    </row>
    <row r="5028" ht="15" spans="2:2">
      <c r="B5028" s="22">
        <f>SUBTOTAL(3,$C$5:C5028)</f>
        <v>1074</v>
      </c>
    </row>
    <row r="5029" ht="15" spans="2:2">
      <c r="B5029" s="22">
        <f>SUBTOTAL(3,$C$5:C5029)</f>
        <v>1074</v>
      </c>
    </row>
    <row r="5030" ht="15" spans="2:2">
      <c r="B5030" s="22">
        <f>SUBTOTAL(3,$C$5:C5030)</f>
        <v>1074</v>
      </c>
    </row>
    <row r="5031" ht="15" spans="2:2">
      <c r="B5031" s="22">
        <f>SUBTOTAL(3,$C$5:C5031)</f>
        <v>1074</v>
      </c>
    </row>
    <row r="5032" ht="15" spans="2:2">
      <c r="B5032" s="22">
        <f>SUBTOTAL(3,$C$5:C5032)</f>
        <v>1074</v>
      </c>
    </row>
    <row r="5033" ht="15" spans="2:2">
      <c r="B5033" s="22">
        <f>SUBTOTAL(3,$C$5:C5033)</f>
        <v>1074</v>
      </c>
    </row>
    <row r="5034" ht="15" spans="2:2">
      <c r="B5034" s="22">
        <f>SUBTOTAL(3,$C$5:C5034)</f>
        <v>1074</v>
      </c>
    </row>
    <row r="5035" ht="15" spans="2:2">
      <c r="B5035" s="22">
        <f>SUBTOTAL(3,$C$5:C5035)</f>
        <v>1074</v>
      </c>
    </row>
    <row r="5036" ht="15" spans="2:2">
      <c r="B5036" s="22">
        <f>SUBTOTAL(3,$C$5:C5036)</f>
        <v>1074</v>
      </c>
    </row>
    <row r="5037" ht="15" spans="2:2">
      <c r="B5037" s="22">
        <f>SUBTOTAL(3,$C$5:C5037)</f>
        <v>1074</v>
      </c>
    </row>
    <row r="5038" ht="15" spans="2:2">
      <c r="B5038" s="22">
        <f>SUBTOTAL(3,$C$5:C5038)</f>
        <v>1074</v>
      </c>
    </row>
    <row r="5039" ht="15" spans="2:2">
      <c r="B5039" s="22">
        <f>SUBTOTAL(3,$C$5:C5039)</f>
        <v>1074</v>
      </c>
    </row>
    <row r="5040" ht="15" spans="2:2">
      <c r="B5040" s="22">
        <f>SUBTOTAL(3,$C$5:C5040)</f>
        <v>1074</v>
      </c>
    </row>
    <row r="5041" ht="15" spans="2:2">
      <c r="B5041" s="22">
        <f>SUBTOTAL(3,$C$5:C5041)</f>
        <v>1074</v>
      </c>
    </row>
    <row r="5042" ht="15" spans="2:2">
      <c r="B5042" s="22">
        <f>SUBTOTAL(3,$C$5:C5042)</f>
        <v>1074</v>
      </c>
    </row>
    <row r="5043" ht="15" spans="2:2">
      <c r="B5043" s="22">
        <f>SUBTOTAL(3,$C$5:C5043)</f>
        <v>1074</v>
      </c>
    </row>
    <row r="5044" ht="15" spans="2:2">
      <c r="B5044" s="22">
        <f>SUBTOTAL(3,$C$5:C5044)</f>
        <v>1074</v>
      </c>
    </row>
    <row r="5045" ht="15" spans="2:2">
      <c r="B5045" s="22">
        <f>SUBTOTAL(3,$C$5:C5045)</f>
        <v>1074</v>
      </c>
    </row>
    <row r="5046" ht="15" spans="2:2">
      <c r="B5046" s="22">
        <f>SUBTOTAL(3,$C$5:C5046)</f>
        <v>1074</v>
      </c>
    </row>
    <row r="5047" ht="15" spans="2:2">
      <c r="B5047" s="22">
        <f>SUBTOTAL(3,$C$5:C5047)</f>
        <v>1074</v>
      </c>
    </row>
    <row r="5048" ht="15" spans="2:2">
      <c r="B5048" s="22">
        <f>SUBTOTAL(3,$C$5:C5048)</f>
        <v>1074</v>
      </c>
    </row>
    <row r="5049" ht="15" spans="2:2">
      <c r="B5049" s="22">
        <f>SUBTOTAL(3,$C$5:C5049)</f>
        <v>1074</v>
      </c>
    </row>
    <row r="5050" ht="15" spans="2:2">
      <c r="B5050" s="22">
        <f>SUBTOTAL(3,$C$5:C5050)</f>
        <v>1074</v>
      </c>
    </row>
    <row r="5051" ht="15" spans="2:2">
      <c r="B5051" s="22">
        <f>SUBTOTAL(3,$C$5:C5051)</f>
        <v>1074</v>
      </c>
    </row>
    <row r="5052" ht="15" spans="2:2">
      <c r="B5052" s="22">
        <f>SUBTOTAL(3,$C$5:C5052)</f>
        <v>1074</v>
      </c>
    </row>
    <row r="5053" ht="15" spans="2:2">
      <c r="B5053" s="22">
        <f>SUBTOTAL(3,$C$5:C5053)</f>
        <v>1074</v>
      </c>
    </row>
    <row r="5054" ht="15" spans="2:2">
      <c r="B5054" s="22">
        <f>SUBTOTAL(3,$C$5:C5054)</f>
        <v>1074</v>
      </c>
    </row>
    <row r="5055" ht="15" spans="2:2">
      <c r="B5055" s="22">
        <f>SUBTOTAL(3,$C$5:C5055)</f>
        <v>1074</v>
      </c>
    </row>
    <row r="5056" ht="15" spans="2:2">
      <c r="B5056" s="22">
        <f>SUBTOTAL(3,$C$5:C5056)</f>
        <v>1074</v>
      </c>
    </row>
    <row r="5057" ht="15" spans="2:2">
      <c r="B5057" s="22">
        <f>SUBTOTAL(3,$C$5:C5057)</f>
        <v>1074</v>
      </c>
    </row>
    <row r="5058" ht="15" spans="2:2">
      <c r="B5058" s="22">
        <f>SUBTOTAL(3,$C$5:C5058)</f>
        <v>1074</v>
      </c>
    </row>
    <row r="5059" ht="15" spans="2:2">
      <c r="B5059" s="22">
        <f>SUBTOTAL(3,$C$5:C5059)</f>
        <v>1074</v>
      </c>
    </row>
    <row r="5060" ht="15" spans="2:2">
      <c r="B5060" s="22">
        <f>SUBTOTAL(3,$C$5:C5060)</f>
        <v>1074</v>
      </c>
    </row>
    <row r="5061" ht="15" spans="2:2">
      <c r="B5061" s="22">
        <f>SUBTOTAL(3,$C$5:C5061)</f>
        <v>1074</v>
      </c>
    </row>
    <row r="5062" ht="15" spans="2:2">
      <c r="B5062" s="22">
        <f>SUBTOTAL(3,$C$5:C5062)</f>
        <v>1074</v>
      </c>
    </row>
    <row r="5063" ht="15" spans="2:2">
      <c r="B5063" s="22">
        <f>SUBTOTAL(3,$C$5:C5063)</f>
        <v>1074</v>
      </c>
    </row>
    <row r="5064" ht="15" spans="2:2">
      <c r="B5064" s="22">
        <f>SUBTOTAL(3,$C$5:C5064)</f>
        <v>1074</v>
      </c>
    </row>
    <row r="5065" ht="15" spans="2:2">
      <c r="B5065" s="22">
        <f>SUBTOTAL(3,$C$5:C5065)</f>
        <v>1074</v>
      </c>
    </row>
    <row r="5066" ht="15" spans="2:2">
      <c r="B5066" s="22">
        <f>SUBTOTAL(3,$C$5:C5066)</f>
        <v>1074</v>
      </c>
    </row>
    <row r="5067" ht="15" spans="2:2">
      <c r="B5067" s="22">
        <f>SUBTOTAL(3,$C$5:C5067)</f>
        <v>1074</v>
      </c>
    </row>
    <row r="5068" ht="15" spans="2:2">
      <c r="B5068" s="22">
        <f>SUBTOTAL(3,$C$5:C5068)</f>
        <v>1074</v>
      </c>
    </row>
    <row r="5069" ht="15" spans="2:2">
      <c r="B5069" s="22">
        <f>SUBTOTAL(3,$C$5:C5069)</f>
        <v>1074</v>
      </c>
    </row>
    <row r="5070" ht="15" spans="2:2">
      <c r="B5070" s="22">
        <f>SUBTOTAL(3,$C$5:C5070)</f>
        <v>1074</v>
      </c>
    </row>
    <row r="5071" ht="15" spans="2:2">
      <c r="B5071" s="22">
        <f>SUBTOTAL(3,$C$5:C5071)</f>
        <v>1074</v>
      </c>
    </row>
    <row r="5072" ht="15" spans="2:2">
      <c r="B5072" s="22">
        <f>SUBTOTAL(3,$C$5:C5072)</f>
        <v>1074</v>
      </c>
    </row>
    <row r="5073" ht="15" spans="2:2">
      <c r="B5073" s="22">
        <f>SUBTOTAL(3,$C$5:C5073)</f>
        <v>1074</v>
      </c>
    </row>
    <row r="5074" ht="15" spans="2:2">
      <c r="B5074" s="22">
        <f>SUBTOTAL(3,$C$5:C5074)</f>
        <v>1074</v>
      </c>
    </row>
    <row r="5075" ht="15" spans="2:2">
      <c r="B5075" s="22">
        <f>SUBTOTAL(3,$C$5:C5075)</f>
        <v>1074</v>
      </c>
    </row>
    <row r="5076" ht="15" spans="2:2">
      <c r="B5076" s="22">
        <f>SUBTOTAL(3,$C$5:C5076)</f>
        <v>1074</v>
      </c>
    </row>
    <row r="5077" ht="15" spans="2:2">
      <c r="B5077" s="22">
        <f>SUBTOTAL(3,$C$5:C5077)</f>
        <v>1074</v>
      </c>
    </row>
    <row r="5078" ht="15" spans="2:2">
      <c r="B5078" s="22">
        <f>SUBTOTAL(3,$C$5:C5078)</f>
        <v>1074</v>
      </c>
    </row>
    <row r="5079" ht="15" spans="2:2">
      <c r="B5079" s="22">
        <f>SUBTOTAL(3,$C$5:C5079)</f>
        <v>1074</v>
      </c>
    </row>
    <row r="5080" ht="15" spans="2:2">
      <c r="B5080" s="22">
        <f>SUBTOTAL(3,$C$5:C5080)</f>
        <v>1074</v>
      </c>
    </row>
    <row r="5081" ht="15" spans="2:2">
      <c r="B5081" s="22">
        <f>SUBTOTAL(3,$C$5:C5081)</f>
        <v>1074</v>
      </c>
    </row>
    <row r="5082" ht="15" spans="2:2">
      <c r="B5082" s="22">
        <f>SUBTOTAL(3,$C$5:C5082)</f>
        <v>1074</v>
      </c>
    </row>
    <row r="5083" ht="15" spans="2:2">
      <c r="B5083" s="22">
        <f>SUBTOTAL(3,$C$5:C5083)</f>
        <v>1074</v>
      </c>
    </row>
    <row r="5084" ht="15" spans="2:2">
      <c r="B5084" s="22">
        <f>SUBTOTAL(3,$C$5:C5084)</f>
        <v>1074</v>
      </c>
    </row>
    <row r="5085" ht="15" spans="2:2">
      <c r="B5085" s="22">
        <f>SUBTOTAL(3,$C$5:C5085)</f>
        <v>1074</v>
      </c>
    </row>
    <row r="5086" ht="15" spans="2:2">
      <c r="B5086" s="22">
        <f>SUBTOTAL(3,$C$5:C5086)</f>
        <v>1074</v>
      </c>
    </row>
    <row r="5087" ht="15" spans="2:2">
      <c r="B5087" s="22">
        <f>SUBTOTAL(3,$C$5:C5087)</f>
        <v>1074</v>
      </c>
    </row>
    <row r="5088" ht="15" spans="2:2">
      <c r="B5088" s="22">
        <f>SUBTOTAL(3,$C$5:C5088)</f>
        <v>1074</v>
      </c>
    </row>
    <row r="5089" ht="15" spans="2:2">
      <c r="B5089" s="22">
        <f>SUBTOTAL(3,$C$5:C5089)</f>
        <v>1074</v>
      </c>
    </row>
    <row r="5090" ht="15" spans="2:2">
      <c r="B5090" s="22">
        <f>SUBTOTAL(3,$C$5:C5090)</f>
        <v>1074</v>
      </c>
    </row>
    <row r="5091" ht="15" spans="2:2">
      <c r="B5091" s="22">
        <f>SUBTOTAL(3,$C$5:C5091)</f>
        <v>1074</v>
      </c>
    </row>
    <row r="5092" ht="15" spans="2:2">
      <c r="B5092" s="22">
        <f>SUBTOTAL(3,$C$5:C5092)</f>
        <v>1074</v>
      </c>
    </row>
    <row r="5093" ht="15" spans="2:2">
      <c r="B5093" s="22">
        <f>SUBTOTAL(3,$C$5:C5093)</f>
        <v>1074</v>
      </c>
    </row>
    <row r="5094" ht="15" spans="2:2">
      <c r="B5094" s="22">
        <f>SUBTOTAL(3,$C$5:C5094)</f>
        <v>1074</v>
      </c>
    </row>
    <row r="5095" ht="15" spans="2:2">
      <c r="B5095" s="22">
        <f>SUBTOTAL(3,$C$5:C5095)</f>
        <v>1074</v>
      </c>
    </row>
    <row r="5096" ht="15" spans="2:2">
      <c r="B5096" s="22">
        <f>SUBTOTAL(3,$C$5:C5096)</f>
        <v>1074</v>
      </c>
    </row>
    <row r="5097" ht="15" spans="2:2">
      <c r="B5097" s="22">
        <f>SUBTOTAL(3,$C$5:C5097)</f>
        <v>1074</v>
      </c>
    </row>
    <row r="5098" ht="15" spans="2:2">
      <c r="B5098" s="22">
        <f>SUBTOTAL(3,$C$5:C5098)</f>
        <v>1074</v>
      </c>
    </row>
    <row r="5099" ht="15" spans="2:2">
      <c r="B5099" s="22">
        <f>SUBTOTAL(3,$C$5:C5099)</f>
        <v>1074</v>
      </c>
    </row>
    <row r="5100" ht="15" spans="2:2">
      <c r="B5100" s="22">
        <f>SUBTOTAL(3,$C$5:C5100)</f>
        <v>1074</v>
      </c>
    </row>
    <row r="5101" ht="15" spans="2:2">
      <c r="B5101" s="22">
        <f>SUBTOTAL(3,$C$5:C5101)</f>
        <v>1074</v>
      </c>
    </row>
    <row r="5102" ht="15" spans="2:2">
      <c r="B5102" s="22">
        <f>SUBTOTAL(3,$C$5:C5102)</f>
        <v>1074</v>
      </c>
    </row>
    <row r="5103" ht="15" spans="2:2">
      <c r="B5103" s="22">
        <f>SUBTOTAL(3,$C$5:C5103)</f>
        <v>1074</v>
      </c>
    </row>
    <row r="5104" ht="15" spans="2:2">
      <c r="B5104" s="22">
        <f>SUBTOTAL(3,$C$5:C5104)</f>
        <v>1074</v>
      </c>
    </row>
    <row r="5105" ht="15" spans="2:2">
      <c r="B5105" s="22">
        <f>SUBTOTAL(3,$C$5:C5105)</f>
        <v>1074</v>
      </c>
    </row>
    <row r="5106" ht="15" spans="2:2">
      <c r="B5106" s="22">
        <f>SUBTOTAL(3,$C$5:C5106)</f>
        <v>1074</v>
      </c>
    </row>
    <row r="5107" ht="15" spans="2:2">
      <c r="B5107" s="22">
        <f>SUBTOTAL(3,$C$5:C5107)</f>
        <v>1074</v>
      </c>
    </row>
    <row r="5108" ht="15" spans="2:2">
      <c r="B5108" s="22">
        <f>SUBTOTAL(3,$C$5:C5108)</f>
        <v>1074</v>
      </c>
    </row>
    <row r="5109" ht="15" spans="2:2">
      <c r="B5109" s="22">
        <f>SUBTOTAL(3,$C$5:C5109)</f>
        <v>1074</v>
      </c>
    </row>
    <row r="5110" ht="15" spans="2:2">
      <c r="B5110" s="22">
        <f>SUBTOTAL(3,$C$5:C5110)</f>
        <v>1074</v>
      </c>
    </row>
    <row r="5111" ht="15" spans="2:2">
      <c r="B5111" s="22">
        <f>SUBTOTAL(3,$C$5:C5111)</f>
        <v>1074</v>
      </c>
    </row>
    <row r="5112" ht="15" spans="2:2">
      <c r="B5112" s="22">
        <f>SUBTOTAL(3,$C$5:C5112)</f>
        <v>1074</v>
      </c>
    </row>
    <row r="5113" ht="15" spans="2:2">
      <c r="B5113" s="22">
        <f>SUBTOTAL(3,$C$5:C5113)</f>
        <v>1074</v>
      </c>
    </row>
    <row r="5114" ht="15" spans="2:2">
      <c r="B5114" s="22">
        <f>SUBTOTAL(3,$C$5:C5114)</f>
        <v>1074</v>
      </c>
    </row>
    <row r="5115" ht="15" spans="2:2">
      <c r="B5115" s="22">
        <f>SUBTOTAL(3,$C$5:C5115)</f>
        <v>1074</v>
      </c>
    </row>
    <row r="5116" ht="15" spans="2:2">
      <c r="B5116" s="22">
        <f>SUBTOTAL(3,$C$5:C5116)</f>
        <v>1074</v>
      </c>
    </row>
    <row r="5117" ht="15" spans="2:2">
      <c r="B5117" s="22">
        <f>SUBTOTAL(3,$C$5:C5117)</f>
        <v>1074</v>
      </c>
    </row>
    <row r="5118" ht="15" spans="2:2">
      <c r="B5118" s="22">
        <f>SUBTOTAL(3,$C$5:C5118)</f>
        <v>1074</v>
      </c>
    </row>
    <row r="5119" ht="15" spans="2:2">
      <c r="B5119" s="22">
        <f>SUBTOTAL(3,$C$5:C5119)</f>
        <v>1074</v>
      </c>
    </row>
    <row r="5120" ht="15" spans="2:2">
      <c r="B5120" s="22">
        <f>SUBTOTAL(3,$C$5:C5120)</f>
        <v>1074</v>
      </c>
    </row>
    <row r="5121" ht="15" spans="2:2">
      <c r="B5121" s="22">
        <f>SUBTOTAL(3,$C$5:C5121)</f>
        <v>1074</v>
      </c>
    </row>
    <row r="5122" ht="15" spans="2:2">
      <c r="B5122" s="22">
        <f>SUBTOTAL(3,$C$5:C5122)</f>
        <v>1074</v>
      </c>
    </row>
    <row r="5123" ht="15" spans="2:2">
      <c r="B5123" s="22">
        <f>SUBTOTAL(3,$C$5:C5123)</f>
        <v>1074</v>
      </c>
    </row>
    <row r="5124" ht="15" spans="2:2">
      <c r="B5124" s="22">
        <f>SUBTOTAL(3,$C$5:C5124)</f>
        <v>1074</v>
      </c>
    </row>
    <row r="5125" ht="15" spans="2:2">
      <c r="B5125" s="22">
        <f>SUBTOTAL(3,$C$5:C5125)</f>
        <v>1074</v>
      </c>
    </row>
    <row r="5126" ht="15" spans="2:2">
      <c r="B5126" s="22">
        <f>SUBTOTAL(3,$C$5:C5126)</f>
        <v>1074</v>
      </c>
    </row>
    <row r="5127" ht="15" spans="2:2">
      <c r="B5127" s="22">
        <f>SUBTOTAL(3,$C$5:C5127)</f>
        <v>1074</v>
      </c>
    </row>
    <row r="5128" ht="15" spans="2:2">
      <c r="B5128" s="22">
        <f>SUBTOTAL(3,$C$5:C5128)</f>
        <v>1074</v>
      </c>
    </row>
    <row r="5129" ht="15" spans="2:2">
      <c r="B5129" s="22">
        <f>SUBTOTAL(3,$C$5:C5129)</f>
        <v>1074</v>
      </c>
    </row>
    <row r="5130" ht="15" spans="2:2">
      <c r="B5130" s="22">
        <f>SUBTOTAL(3,$C$5:C5130)</f>
        <v>1074</v>
      </c>
    </row>
    <row r="5131" ht="15" spans="2:2">
      <c r="B5131" s="22">
        <f>SUBTOTAL(3,$C$5:C5131)</f>
        <v>1074</v>
      </c>
    </row>
    <row r="5132" ht="15" spans="2:2">
      <c r="B5132" s="22">
        <f>SUBTOTAL(3,$C$5:C5132)</f>
        <v>1074</v>
      </c>
    </row>
    <row r="5133" ht="15" spans="2:2">
      <c r="B5133" s="22">
        <f>SUBTOTAL(3,$C$5:C5133)</f>
        <v>1074</v>
      </c>
    </row>
    <row r="5134" ht="15" spans="2:2">
      <c r="B5134" s="22">
        <f>SUBTOTAL(3,$C$5:C5134)</f>
        <v>1074</v>
      </c>
    </row>
    <row r="5135" ht="15" spans="2:2">
      <c r="B5135" s="22">
        <f>SUBTOTAL(3,$C$5:C5135)</f>
        <v>1074</v>
      </c>
    </row>
    <row r="5136" ht="15" spans="2:2">
      <c r="B5136" s="22">
        <f>SUBTOTAL(3,$C$5:C5136)</f>
        <v>1074</v>
      </c>
    </row>
    <row r="5137" ht="15" spans="2:2">
      <c r="B5137" s="22">
        <f>SUBTOTAL(3,$C$5:C5137)</f>
        <v>1074</v>
      </c>
    </row>
    <row r="5138" ht="15" spans="2:2">
      <c r="B5138" s="22">
        <f>SUBTOTAL(3,$C$5:C5138)</f>
        <v>1074</v>
      </c>
    </row>
    <row r="5139" ht="15" spans="2:2">
      <c r="B5139" s="22">
        <f>SUBTOTAL(3,$C$5:C5139)</f>
        <v>1074</v>
      </c>
    </row>
    <row r="5140" ht="15" spans="2:2">
      <c r="B5140" s="22">
        <f>SUBTOTAL(3,$C$5:C5140)</f>
        <v>1074</v>
      </c>
    </row>
    <row r="5141" ht="15" spans="2:2">
      <c r="B5141" s="22">
        <f>SUBTOTAL(3,$C$5:C5141)</f>
        <v>1074</v>
      </c>
    </row>
    <row r="5142" ht="15" spans="2:2">
      <c r="B5142" s="22">
        <f>SUBTOTAL(3,$C$5:C5142)</f>
        <v>1074</v>
      </c>
    </row>
    <row r="5143" ht="15" spans="2:2">
      <c r="B5143" s="22">
        <f>SUBTOTAL(3,$C$5:C5143)</f>
        <v>1074</v>
      </c>
    </row>
    <row r="5144" ht="15" spans="2:2">
      <c r="B5144" s="22">
        <f>SUBTOTAL(3,$C$5:C5144)</f>
        <v>1074</v>
      </c>
    </row>
    <row r="5145" ht="15" spans="2:2">
      <c r="B5145" s="22">
        <f>SUBTOTAL(3,$C$5:C5145)</f>
        <v>1074</v>
      </c>
    </row>
    <row r="5146" ht="15" spans="2:2">
      <c r="B5146" s="22">
        <f>SUBTOTAL(3,$C$5:C5146)</f>
        <v>1074</v>
      </c>
    </row>
    <row r="5147" ht="15" spans="2:2">
      <c r="B5147" s="22">
        <f>SUBTOTAL(3,$C$5:C5147)</f>
        <v>1074</v>
      </c>
    </row>
    <row r="5148" ht="15" spans="2:2">
      <c r="B5148" s="22">
        <f>SUBTOTAL(3,$C$5:C5148)</f>
        <v>1074</v>
      </c>
    </row>
    <row r="5149" ht="15" spans="2:2">
      <c r="B5149" s="22">
        <f>SUBTOTAL(3,$C$5:C5149)</f>
        <v>1074</v>
      </c>
    </row>
    <row r="5150" ht="15" spans="2:2">
      <c r="B5150" s="22">
        <f>SUBTOTAL(3,$C$5:C5150)</f>
        <v>1074</v>
      </c>
    </row>
    <row r="5151" ht="15" spans="2:2">
      <c r="B5151" s="22">
        <f>SUBTOTAL(3,$C$5:C5151)</f>
        <v>1074</v>
      </c>
    </row>
    <row r="5152" ht="15" spans="2:2">
      <c r="B5152" s="22">
        <f>SUBTOTAL(3,$C$5:C5152)</f>
        <v>1074</v>
      </c>
    </row>
    <row r="5153" ht="15" spans="2:2">
      <c r="B5153" s="22">
        <f>SUBTOTAL(3,$C$5:C5153)</f>
        <v>1074</v>
      </c>
    </row>
    <row r="5154" ht="15" spans="2:2">
      <c r="B5154" s="22">
        <f>SUBTOTAL(3,$C$5:C5154)</f>
        <v>1074</v>
      </c>
    </row>
    <row r="5155" ht="15" spans="2:2">
      <c r="B5155" s="22">
        <f>SUBTOTAL(3,$C$5:C5155)</f>
        <v>1074</v>
      </c>
    </row>
    <row r="5156" ht="15" spans="2:2">
      <c r="B5156" s="22">
        <f>SUBTOTAL(3,$C$5:C5156)</f>
        <v>1074</v>
      </c>
    </row>
    <row r="5157" ht="15" spans="2:2">
      <c r="B5157" s="22">
        <f>SUBTOTAL(3,$C$5:C5157)</f>
        <v>1074</v>
      </c>
    </row>
    <row r="5158" ht="15" spans="2:2">
      <c r="B5158" s="22">
        <f>SUBTOTAL(3,$C$5:C5158)</f>
        <v>1074</v>
      </c>
    </row>
    <row r="5159" ht="15" spans="2:2">
      <c r="B5159" s="22">
        <f>SUBTOTAL(3,$C$5:C5159)</f>
        <v>1074</v>
      </c>
    </row>
    <row r="5160" ht="15" spans="2:2">
      <c r="B5160" s="22">
        <f>SUBTOTAL(3,$C$5:C5160)</f>
        <v>1074</v>
      </c>
    </row>
    <row r="5161" ht="15" spans="2:2">
      <c r="B5161" s="22">
        <f>SUBTOTAL(3,$C$5:C5161)</f>
        <v>1074</v>
      </c>
    </row>
    <row r="5162" ht="15" spans="2:2">
      <c r="B5162" s="22">
        <f>SUBTOTAL(3,$C$5:C5162)</f>
        <v>1074</v>
      </c>
    </row>
    <row r="5163" ht="15" spans="2:2">
      <c r="B5163" s="22">
        <f>SUBTOTAL(3,$C$5:C5163)</f>
        <v>1074</v>
      </c>
    </row>
    <row r="5164" ht="15" spans="2:2">
      <c r="B5164" s="22">
        <f>SUBTOTAL(3,$C$5:C5164)</f>
        <v>1074</v>
      </c>
    </row>
    <row r="5165" ht="15" spans="2:2">
      <c r="B5165" s="22">
        <f>SUBTOTAL(3,$C$5:C5165)</f>
        <v>1074</v>
      </c>
    </row>
    <row r="5166" ht="15" spans="2:2">
      <c r="B5166" s="22">
        <f>SUBTOTAL(3,$C$5:C5166)</f>
        <v>1074</v>
      </c>
    </row>
    <row r="5167" ht="15" spans="2:2">
      <c r="B5167" s="22">
        <f>SUBTOTAL(3,$C$5:C5167)</f>
        <v>1074</v>
      </c>
    </row>
    <row r="5168" ht="15" spans="2:2">
      <c r="B5168" s="22">
        <f>SUBTOTAL(3,$C$5:C5168)</f>
        <v>1074</v>
      </c>
    </row>
    <row r="5169" ht="15" spans="2:2">
      <c r="B5169" s="22">
        <f>SUBTOTAL(3,$C$5:C5169)</f>
        <v>1074</v>
      </c>
    </row>
    <row r="5170" ht="15" spans="2:2">
      <c r="B5170" s="22">
        <f>SUBTOTAL(3,$C$5:C5170)</f>
        <v>1074</v>
      </c>
    </row>
    <row r="5171" ht="15" spans="2:2">
      <c r="B5171" s="22">
        <f>SUBTOTAL(3,$C$5:C5171)</f>
        <v>1074</v>
      </c>
    </row>
    <row r="5172" ht="15" spans="2:2">
      <c r="B5172" s="22">
        <f>SUBTOTAL(3,$C$5:C5172)</f>
        <v>1074</v>
      </c>
    </row>
    <row r="5173" ht="15" spans="2:2">
      <c r="B5173" s="22">
        <f>SUBTOTAL(3,$C$5:C5173)</f>
        <v>1074</v>
      </c>
    </row>
    <row r="5174" ht="15" spans="2:2">
      <c r="B5174" s="22">
        <f>SUBTOTAL(3,$C$5:C5174)</f>
        <v>1074</v>
      </c>
    </row>
    <row r="5175" ht="15" spans="2:2">
      <c r="B5175" s="22">
        <f>SUBTOTAL(3,$C$5:C5175)</f>
        <v>1074</v>
      </c>
    </row>
    <row r="5176" ht="15" spans="2:2">
      <c r="B5176" s="22">
        <f>SUBTOTAL(3,$C$5:C5176)</f>
        <v>1074</v>
      </c>
    </row>
    <row r="5177" ht="15" spans="2:2">
      <c r="B5177" s="22">
        <f>SUBTOTAL(3,$C$5:C5177)</f>
        <v>1074</v>
      </c>
    </row>
    <row r="5178" ht="15" spans="2:2">
      <c r="B5178" s="22">
        <f>SUBTOTAL(3,$C$5:C5178)</f>
        <v>1074</v>
      </c>
    </row>
    <row r="5179" ht="15" spans="2:2">
      <c r="B5179" s="22">
        <f>SUBTOTAL(3,$C$5:C5179)</f>
        <v>1074</v>
      </c>
    </row>
    <row r="5180" ht="15" spans="2:2">
      <c r="B5180" s="22">
        <f>SUBTOTAL(3,$C$5:C5180)</f>
        <v>1074</v>
      </c>
    </row>
    <row r="5181" ht="15" spans="2:2">
      <c r="B5181" s="22">
        <f>SUBTOTAL(3,$C$5:C5181)</f>
        <v>1074</v>
      </c>
    </row>
    <row r="5182" ht="15" spans="2:2">
      <c r="B5182" s="22">
        <f>SUBTOTAL(3,$C$5:C5182)</f>
        <v>1074</v>
      </c>
    </row>
    <row r="5183" ht="15" spans="2:2">
      <c r="B5183" s="22">
        <f>SUBTOTAL(3,$C$5:C5183)</f>
        <v>1074</v>
      </c>
    </row>
    <row r="5184" ht="15" spans="2:2">
      <c r="B5184" s="22">
        <f>SUBTOTAL(3,$C$5:C5184)</f>
        <v>1074</v>
      </c>
    </row>
    <row r="5185" ht="15" spans="2:2">
      <c r="B5185" s="22">
        <f>SUBTOTAL(3,$C$5:C5185)</f>
        <v>1074</v>
      </c>
    </row>
    <row r="5186" ht="15" spans="2:2">
      <c r="B5186" s="22">
        <f>SUBTOTAL(3,$C$5:C5186)</f>
        <v>1074</v>
      </c>
    </row>
    <row r="5187" ht="15" spans="2:2">
      <c r="B5187" s="22">
        <f>SUBTOTAL(3,$C$5:C5187)</f>
        <v>1074</v>
      </c>
    </row>
    <row r="5188" ht="15" spans="2:2">
      <c r="B5188" s="22">
        <f>SUBTOTAL(3,$C$5:C5188)</f>
        <v>1074</v>
      </c>
    </row>
    <row r="5189" ht="15" spans="2:2">
      <c r="B5189" s="22">
        <f>SUBTOTAL(3,$C$5:C5189)</f>
        <v>1074</v>
      </c>
    </row>
    <row r="5190" ht="15" spans="2:2">
      <c r="B5190" s="22">
        <f>SUBTOTAL(3,$C$5:C5190)</f>
        <v>1074</v>
      </c>
    </row>
    <row r="5191" ht="15" spans="2:2">
      <c r="B5191" s="22">
        <f>SUBTOTAL(3,$C$5:C5191)</f>
        <v>1074</v>
      </c>
    </row>
    <row r="5192" ht="15" spans="2:2">
      <c r="B5192" s="22">
        <f>SUBTOTAL(3,$C$5:C5192)</f>
        <v>1074</v>
      </c>
    </row>
    <row r="5193" ht="15" spans="2:2">
      <c r="B5193" s="22">
        <f>SUBTOTAL(3,$C$5:C5193)</f>
        <v>1074</v>
      </c>
    </row>
    <row r="5194" ht="15" spans="2:2">
      <c r="B5194" s="22">
        <f>SUBTOTAL(3,$C$5:C5194)</f>
        <v>1074</v>
      </c>
    </row>
    <row r="5195" ht="15" spans="2:2">
      <c r="B5195" s="22">
        <f>SUBTOTAL(3,$C$5:C5195)</f>
        <v>1074</v>
      </c>
    </row>
    <row r="5196" ht="15" spans="2:2">
      <c r="B5196" s="22">
        <f>SUBTOTAL(3,$C$5:C5196)</f>
        <v>1074</v>
      </c>
    </row>
    <row r="5197" ht="15" spans="2:2">
      <c r="B5197" s="22">
        <f>SUBTOTAL(3,$C$5:C5197)</f>
        <v>1074</v>
      </c>
    </row>
    <row r="5198" ht="15" spans="2:2">
      <c r="B5198" s="22">
        <f>SUBTOTAL(3,$C$5:C5198)</f>
        <v>1074</v>
      </c>
    </row>
    <row r="5199" ht="15" spans="2:2">
      <c r="B5199" s="22">
        <f>SUBTOTAL(3,$C$5:C5199)</f>
        <v>1074</v>
      </c>
    </row>
    <row r="5200" ht="15" spans="2:2">
      <c r="B5200" s="22">
        <f>SUBTOTAL(3,$C$5:C5200)</f>
        <v>1074</v>
      </c>
    </row>
    <row r="5201" ht="15" spans="2:2">
      <c r="B5201" s="22">
        <f>SUBTOTAL(3,$C$5:C5201)</f>
        <v>1074</v>
      </c>
    </row>
    <row r="5202" ht="15" spans="2:2">
      <c r="B5202" s="22">
        <f>SUBTOTAL(3,$C$5:C5202)</f>
        <v>1074</v>
      </c>
    </row>
    <row r="5203" ht="15" spans="2:2">
      <c r="B5203" s="22">
        <f>SUBTOTAL(3,$C$5:C5203)</f>
        <v>1074</v>
      </c>
    </row>
    <row r="5204" ht="15" spans="2:2">
      <c r="B5204" s="22">
        <f>SUBTOTAL(3,$C$5:C5204)</f>
        <v>1074</v>
      </c>
    </row>
    <row r="5205" ht="15" spans="2:2">
      <c r="B5205" s="22">
        <f>SUBTOTAL(3,$C$5:C5205)</f>
        <v>1074</v>
      </c>
    </row>
    <row r="5206" ht="15" spans="2:2">
      <c r="B5206" s="22">
        <f>SUBTOTAL(3,$C$5:C5206)</f>
        <v>1074</v>
      </c>
    </row>
    <row r="5207" ht="15" spans="2:2">
      <c r="B5207" s="22">
        <f>SUBTOTAL(3,$C$5:C5207)</f>
        <v>1074</v>
      </c>
    </row>
    <row r="5208" ht="15" spans="2:2">
      <c r="B5208" s="22">
        <f>SUBTOTAL(3,$C$5:C5208)</f>
        <v>1074</v>
      </c>
    </row>
    <row r="5209" ht="15" spans="2:2">
      <c r="B5209" s="22">
        <f>SUBTOTAL(3,$C$5:C5209)</f>
        <v>1074</v>
      </c>
    </row>
    <row r="5210" ht="15" spans="2:2">
      <c r="B5210" s="22">
        <f>SUBTOTAL(3,$C$5:C5210)</f>
        <v>1074</v>
      </c>
    </row>
    <row r="5211" ht="15" spans="2:2">
      <c r="B5211" s="22">
        <f>SUBTOTAL(3,$C$5:C5211)</f>
        <v>1074</v>
      </c>
    </row>
    <row r="5212" ht="15" spans="2:2">
      <c r="B5212" s="22">
        <f>SUBTOTAL(3,$C$5:C5212)</f>
        <v>1074</v>
      </c>
    </row>
    <row r="5213" ht="15" spans="2:2">
      <c r="B5213" s="22">
        <f>SUBTOTAL(3,$C$5:C5213)</f>
        <v>1074</v>
      </c>
    </row>
    <row r="5214" ht="15" spans="2:2">
      <c r="B5214" s="22">
        <f>SUBTOTAL(3,$C$5:C5214)</f>
        <v>1074</v>
      </c>
    </row>
    <row r="5215" ht="15" spans="2:2">
      <c r="B5215" s="22">
        <f>SUBTOTAL(3,$C$5:C5215)</f>
        <v>1074</v>
      </c>
    </row>
    <row r="5216" ht="15" spans="2:2">
      <c r="B5216" s="22">
        <f>SUBTOTAL(3,$C$5:C5216)</f>
        <v>1074</v>
      </c>
    </row>
    <row r="5217" ht="15" spans="2:2">
      <c r="B5217" s="22">
        <f>SUBTOTAL(3,$C$5:C5217)</f>
        <v>1074</v>
      </c>
    </row>
    <row r="5218" ht="15" spans="2:2">
      <c r="B5218" s="22">
        <f>SUBTOTAL(3,$C$5:C5218)</f>
        <v>1074</v>
      </c>
    </row>
    <row r="5219" ht="15" spans="2:2">
      <c r="B5219" s="22">
        <f>SUBTOTAL(3,$C$5:C5219)</f>
        <v>1074</v>
      </c>
    </row>
    <row r="5220" ht="15" spans="2:2">
      <c r="B5220" s="22">
        <f>SUBTOTAL(3,$C$5:C5220)</f>
        <v>1074</v>
      </c>
    </row>
    <row r="5221" ht="15" spans="2:2">
      <c r="B5221" s="22">
        <f>SUBTOTAL(3,$C$5:C5221)</f>
        <v>1074</v>
      </c>
    </row>
    <row r="5222" ht="15" spans="2:2">
      <c r="B5222" s="22">
        <f>SUBTOTAL(3,$C$5:C5222)</f>
        <v>1074</v>
      </c>
    </row>
    <row r="5223" ht="15" spans="2:2">
      <c r="B5223" s="22">
        <f>SUBTOTAL(3,$C$5:C5223)</f>
        <v>1074</v>
      </c>
    </row>
    <row r="5224" ht="15" spans="2:2">
      <c r="B5224" s="22">
        <f>SUBTOTAL(3,$C$5:C5224)</f>
        <v>1074</v>
      </c>
    </row>
    <row r="5225" ht="15" spans="2:2">
      <c r="B5225" s="22">
        <f>SUBTOTAL(3,$C$5:C5225)</f>
        <v>1074</v>
      </c>
    </row>
    <row r="5226" ht="15" spans="2:2">
      <c r="B5226" s="22">
        <f>SUBTOTAL(3,$C$5:C5226)</f>
        <v>1074</v>
      </c>
    </row>
    <row r="5227" ht="15" spans="2:2">
      <c r="B5227" s="22">
        <f>SUBTOTAL(3,$C$5:C5227)</f>
        <v>1074</v>
      </c>
    </row>
    <row r="5228" ht="15" spans="2:2">
      <c r="B5228" s="22">
        <f>SUBTOTAL(3,$C$5:C5228)</f>
        <v>1074</v>
      </c>
    </row>
    <row r="5229" ht="15" spans="2:2">
      <c r="B5229" s="22">
        <f>SUBTOTAL(3,$C$5:C5229)</f>
        <v>1074</v>
      </c>
    </row>
    <row r="5230" ht="15" spans="2:2">
      <c r="B5230" s="22">
        <f>SUBTOTAL(3,$C$5:C5230)</f>
        <v>1074</v>
      </c>
    </row>
    <row r="5231" ht="15" spans="2:2">
      <c r="B5231" s="22">
        <f>SUBTOTAL(3,$C$5:C5231)</f>
        <v>1074</v>
      </c>
    </row>
    <row r="5232" ht="15" spans="2:2">
      <c r="B5232" s="22">
        <f>SUBTOTAL(3,$C$5:C5232)</f>
        <v>1074</v>
      </c>
    </row>
    <row r="5233" ht="15" spans="2:2">
      <c r="B5233" s="22">
        <f>SUBTOTAL(3,$C$5:C5233)</f>
        <v>1074</v>
      </c>
    </row>
    <row r="5234" ht="15" spans="2:2">
      <c r="B5234" s="22">
        <f>SUBTOTAL(3,$C$5:C5234)</f>
        <v>1074</v>
      </c>
    </row>
    <row r="5235" ht="15" spans="2:2">
      <c r="B5235" s="22">
        <f>SUBTOTAL(3,$C$5:C5235)</f>
        <v>1074</v>
      </c>
    </row>
    <row r="5236" ht="15" spans="2:2">
      <c r="B5236" s="22">
        <f>SUBTOTAL(3,$C$5:C5236)</f>
        <v>1074</v>
      </c>
    </row>
    <row r="5237" ht="15" spans="2:2">
      <c r="B5237" s="22">
        <f>SUBTOTAL(3,$C$5:C5237)</f>
        <v>1074</v>
      </c>
    </row>
    <row r="5238" ht="15" spans="2:2">
      <c r="B5238" s="22">
        <f>SUBTOTAL(3,$C$5:C5238)</f>
        <v>1074</v>
      </c>
    </row>
    <row r="5239" ht="15" spans="2:2">
      <c r="B5239" s="22">
        <f>SUBTOTAL(3,$C$5:C5239)</f>
        <v>1074</v>
      </c>
    </row>
    <row r="5240" ht="15" spans="2:2">
      <c r="B5240" s="22">
        <f>SUBTOTAL(3,$C$5:C5240)</f>
        <v>1074</v>
      </c>
    </row>
    <row r="5241" ht="15" spans="2:2">
      <c r="B5241" s="22">
        <f>SUBTOTAL(3,$C$5:C5241)</f>
        <v>1074</v>
      </c>
    </row>
    <row r="5242" ht="15" spans="2:2">
      <c r="B5242" s="22">
        <f>SUBTOTAL(3,$C$5:C5242)</f>
        <v>1074</v>
      </c>
    </row>
    <row r="5243" ht="15" spans="2:2">
      <c r="B5243" s="22">
        <f>SUBTOTAL(3,$C$5:C5243)</f>
        <v>1074</v>
      </c>
    </row>
    <row r="5244" ht="15" spans="2:2">
      <c r="B5244" s="22">
        <f>SUBTOTAL(3,$C$5:C5244)</f>
        <v>1074</v>
      </c>
    </row>
    <row r="5245" ht="15" spans="2:2">
      <c r="B5245" s="22">
        <f>SUBTOTAL(3,$C$5:C5245)</f>
        <v>1074</v>
      </c>
    </row>
    <row r="5246" ht="15" spans="2:2">
      <c r="B5246" s="22">
        <f>SUBTOTAL(3,$C$5:C5246)</f>
        <v>1074</v>
      </c>
    </row>
    <row r="5247" ht="15" spans="2:2">
      <c r="B5247" s="22">
        <f>SUBTOTAL(3,$C$5:C5247)</f>
        <v>1074</v>
      </c>
    </row>
    <row r="5248" ht="15" spans="2:2">
      <c r="B5248" s="22">
        <f>SUBTOTAL(3,$C$5:C5248)</f>
        <v>1074</v>
      </c>
    </row>
    <row r="5249" ht="15" spans="2:2">
      <c r="B5249" s="22">
        <f>SUBTOTAL(3,$C$5:C5249)</f>
        <v>1074</v>
      </c>
    </row>
    <row r="5250" ht="15" spans="2:2">
      <c r="B5250" s="22">
        <f>SUBTOTAL(3,$C$5:C5250)</f>
        <v>1074</v>
      </c>
    </row>
    <row r="5251" ht="15" spans="2:2">
      <c r="B5251" s="22">
        <f>SUBTOTAL(3,$C$5:C5251)</f>
        <v>1074</v>
      </c>
    </row>
    <row r="5252" ht="15" spans="2:2">
      <c r="B5252" s="22">
        <f>SUBTOTAL(3,$C$5:C5252)</f>
        <v>1074</v>
      </c>
    </row>
    <row r="5253" ht="15" spans="2:2">
      <c r="B5253" s="22">
        <f>SUBTOTAL(3,$C$5:C5253)</f>
        <v>1074</v>
      </c>
    </row>
    <row r="5254" ht="15" spans="2:2">
      <c r="B5254" s="22">
        <f>SUBTOTAL(3,$C$5:C5254)</f>
        <v>1074</v>
      </c>
    </row>
    <row r="5255" ht="15" spans="2:2">
      <c r="B5255" s="22">
        <f>SUBTOTAL(3,$C$5:C5255)</f>
        <v>1074</v>
      </c>
    </row>
    <row r="5256" ht="15" spans="2:2">
      <c r="B5256" s="22">
        <f>SUBTOTAL(3,$C$5:C5256)</f>
        <v>1074</v>
      </c>
    </row>
    <row r="5257" ht="15" spans="2:2">
      <c r="B5257" s="22">
        <f>SUBTOTAL(3,$C$5:C5257)</f>
        <v>1074</v>
      </c>
    </row>
    <row r="5258" ht="15" spans="2:2">
      <c r="B5258" s="22">
        <f>SUBTOTAL(3,$C$5:C5258)</f>
        <v>1074</v>
      </c>
    </row>
    <row r="5259" ht="15" spans="2:2">
      <c r="B5259" s="22">
        <f>SUBTOTAL(3,$C$5:C5259)</f>
        <v>1074</v>
      </c>
    </row>
    <row r="5260" ht="15" spans="2:2">
      <c r="B5260" s="22">
        <f>SUBTOTAL(3,$C$5:C5260)</f>
        <v>1074</v>
      </c>
    </row>
    <row r="5261" ht="15" spans="2:2">
      <c r="B5261" s="22">
        <f>SUBTOTAL(3,$C$5:C5261)</f>
        <v>1074</v>
      </c>
    </row>
    <row r="5262" ht="15" spans="2:2">
      <c r="B5262" s="22">
        <f>SUBTOTAL(3,$C$5:C5262)</f>
        <v>1074</v>
      </c>
    </row>
    <row r="5263" ht="15" spans="2:2">
      <c r="B5263" s="22">
        <f>SUBTOTAL(3,$C$5:C5263)</f>
        <v>1074</v>
      </c>
    </row>
    <row r="5264" ht="15" spans="2:2">
      <c r="B5264" s="22">
        <f>SUBTOTAL(3,$C$5:C5264)</f>
        <v>1074</v>
      </c>
    </row>
    <row r="5265" ht="15" spans="2:2">
      <c r="B5265" s="22">
        <f>SUBTOTAL(3,$C$5:C5265)</f>
        <v>1074</v>
      </c>
    </row>
    <row r="5266" ht="15" spans="2:2">
      <c r="B5266" s="22">
        <f>SUBTOTAL(3,$C$5:C5266)</f>
        <v>1074</v>
      </c>
    </row>
    <row r="5267" ht="15" spans="2:2">
      <c r="B5267" s="22">
        <f>SUBTOTAL(3,$C$5:C5267)</f>
        <v>1074</v>
      </c>
    </row>
    <row r="5268" ht="15" spans="2:2">
      <c r="B5268" s="22">
        <f>SUBTOTAL(3,$C$5:C5268)</f>
        <v>1074</v>
      </c>
    </row>
    <row r="5269" ht="15" spans="2:2">
      <c r="B5269" s="22">
        <f>SUBTOTAL(3,$C$5:C5269)</f>
        <v>1074</v>
      </c>
    </row>
    <row r="5270" ht="15" spans="2:2">
      <c r="B5270" s="22">
        <f>SUBTOTAL(3,$C$5:C5270)</f>
        <v>1074</v>
      </c>
    </row>
    <row r="5271" ht="15" spans="2:2">
      <c r="B5271" s="22">
        <f>SUBTOTAL(3,$C$5:C5271)</f>
        <v>1074</v>
      </c>
    </row>
    <row r="5272" ht="15" spans="2:2">
      <c r="B5272" s="22">
        <f>SUBTOTAL(3,$C$5:C5272)</f>
        <v>1074</v>
      </c>
    </row>
    <row r="5273" ht="15" spans="2:2">
      <c r="B5273" s="22">
        <f>SUBTOTAL(3,$C$5:C5273)</f>
        <v>1074</v>
      </c>
    </row>
    <row r="5274" ht="15" spans="2:2">
      <c r="B5274" s="22">
        <f>SUBTOTAL(3,$C$5:C5274)</f>
        <v>1074</v>
      </c>
    </row>
    <row r="5275" ht="15" spans="2:2">
      <c r="B5275" s="22">
        <f>SUBTOTAL(3,$C$5:C5275)</f>
        <v>1074</v>
      </c>
    </row>
    <row r="5276" ht="15" spans="2:2">
      <c r="B5276" s="22">
        <f>SUBTOTAL(3,$C$5:C5276)</f>
        <v>1074</v>
      </c>
    </row>
    <row r="5277" ht="15" spans="2:2">
      <c r="B5277" s="22">
        <f>SUBTOTAL(3,$C$5:C5277)</f>
        <v>1074</v>
      </c>
    </row>
    <row r="5278" ht="15" spans="2:2">
      <c r="B5278" s="22">
        <f>SUBTOTAL(3,$C$5:C5278)</f>
        <v>1074</v>
      </c>
    </row>
    <row r="5279" ht="15" spans="2:2">
      <c r="B5279" s="22">
        <f>SUBTOTAL(3,$C$5:C5279)</f>
        <v>1074</v>
      </c>
    </row>
    <row r="5280" ht="15" spans="2:2">
      <c r="B5280" s="22">
        <f>SUBTOTAL(3,$C$5:C5280)</f>
        <v>1074</v>
      </c>
    </row>
    <row r="5281" ht="15" spans="2:2">
      <c r="B5281" s="22">
        <f>SUBTOTAL(3,$C$5:C5281)</f>
        <v>1074</v>
      </c>
    </row>
    <row r="5282" ht="15" spans="2:2">
      <c r="B5282" s="22">
        <f>SUBTOTAL(3,$C$5:C5282)</f>
        <v>1074</v>
      </c>
    </row>
    <row r="5283" ht="15" spans="2:2">
      <c r="B5283" s="22">
        <f>SUBTOTAL(3,$C$5:C5283)</f>
        <v>1074</v>
      </c>
    </row>
    <row r="5284" ht="15" spans="2:2">
      <c r="B5284" s="22">
        <f>SUBTOTAL(3,$C$5:C5284)</f>
        <v>1074</v>
      </c>
    </row>
    <row r="5285" ht="15" spans="2:2">
      <c r="B5285" s="22">
        <f>SUBTOTAL(3,$C$5:C5285)</f>
        <v>1074</v>
      </c>
    </row>
    <row r="5286" ht="15" spans="2:2">
      <c r="B5286" s="22">
        <f>SUBTOTAL(3,$C$5:C5286)</f>
        <v>1074</v>
      </c>
    </row>
    <row r="5287" ht="15" spans="2:2">
      <c r="B5287" s="22">
        <f>SUBTOTAL(3,$C$5:C5287)</f>
        <v>1074</v>
      </c>
    </row>
    <row r="5288" ht="15" spans="2:2">
      <c r="B5288" s="22">
        <f>SUBTOTAL(3,$C$5:C5288)</f>
        <v>1074</v>
      </c>
    </row>
    <row r="5289" ht="15" spans="2:2">
      <c r="B5289" s="22">
        <f>SUBTOTAL(3,$C$5:C5289)</f>
        <v>1074</v>
      </c>
    </row>
    <row r="5290" ht="15" spans="2:2">
      <c r="B5290" s="22">
        <f>SUBTOTAL(3,$C$5:C5290)</f>
        <v>1074</v>
      </c>
    </row>
    <row r="5291" ht="15" spans="2:2">
      <c r="B5291" s="22">
        <f>SUBTOTAL(3,$C$5:C5291)</f>
        <v>1074</v>
      </c>
    </row>
    <row r="5292" ht="15" spans="2:2">
      <c r="B5292" s="22">
        <f>SUBTOTAL(3,$C$5:C5292)</f>
        <v>1074</v>
      </c>
    </row>
    <row r="5293" ht="15" spans="2:2">
      <c r="B5293" s="22">
        <f>SUBTOTAL(3,$C$5:C5293)</f>
        <v>1074</v>
      </c>
    </row>
    <row r="5294" ht="15" spans="2:2">
      <c r="B5294" s="22">
        <f>SUBTOTAL(3,$C$5:C5294)</f>
        <v>1074</v>
      </c>
    </row>
    <row r="5295" ht="15" spans="2:2">
      <c r="B5295" s="22">
        <f>SUBTOTAL(3,$C$5:C5295)</f>
        <v>1074</v>
      </c>
    </row>
    <row r="5296" ht="15" spans="2:2">
      <c r="B5296" s="22">
        <f>SUBTOTAL(3,$C$5:C5296)</f>
        <v>1074</v>
      </c>
    </row>
    <row r="5297" ht="15" spans="2:2">
      <c r="B5297" s="22">
        <f>SUBTOTAL(3,$C$5:C5297)</f>
        <v>1074</v>
      </c>
    </row>
    <row r="5298" ht="15" spans="2:2">
      <c r="B5298" s="22">
        <f>SUBTOTAL(3,$C$5:C5298)</f>
        <v>1074</v>
      </c>
    </row>
    <row r="5299" ht="15" spans="2:2">
      <c r="B5299" s="22">
        <f>SUBTOTAL(3,$C$5:C5299)</f>
        <v>1074</v>
      </c>
    </row>
    <row r="5300" ht="15" spans="2:2">
      <c r="B5300" s="22">
        <f>SUBTOTAL(3,$C$5:C5300)</f>
        <v>1074</v>
      </c>
    </row>
    <row r="5301" ht="15" spans="2:2">
      <c r="B5301" s="22">
        <f>SUBTOTAL(3,$C$5:C5301)</f>
        <v>1074</v>
      </c>
    </row>
    <row r="5302" ht="15" spans="2:2">
      <c r="B5302" s="22">
        <f>SUBTOTAL(3,$C$5:C5302)</f>
        <v>1074</v>
      </c>
    </row>
    <row r="5303" ht="15" spans="2:2">
      <c r="B5303" s="22">
        <f>SUBTOTAL(3,$C$5:C5303)</f>
        <v>1074</v>
      </c>
    </row>
    <row r="5304" ht="15" spans="2:2">
      <c r="B5304" s="22">
        <f>SUBTOTAL(3,$C$5:C5304)</f>
        <v>1074</v>
      </c>
    </row>
    <row r="5305" ht="15" spans="2:2">
      <c r="B5305" s="22">
        <f>SUBTOTAL(3,$C$5:C5305)</f>
        <v>1074</v>
      </c>
    </row>
    <row r="5306" ht="15" spans="2:2">
      <c r="B5306" s="22">
        <f>SUBTOTAL(3,$C$5:C5306)</f>
        <v>1074</v>
      </c>
    </row>
    <row r="5307" ht="15" spans="2:2">
      <c r="B5307" s="22">
        <f>SUBTOTAL(3,$C$5:C5307)</f>
        <v>1074</v>
      </c>
    </row>
    <row r="5308" ht="15" spans="2:2">
      <c r="B5308" s="22">
        <f>SUBTOTAL(3,$C$5:C5308)</f>
        <v>1074</v>
      </c>
    </row>
    <row r="5309" ht="15" spans="2:2">
      <c r="B5309" s="22">
        <f>SUBTOTAL(3,$C$5:C5309)</f>
        <v>1074</v>
      </c>
    </row>
    <row r="5310" ht="15" spans="2:2">
      <c r="B5310" s="22">
        <f>SUBTOTAL(3,$C$5:C5310)</f>
        <v>1074</v>
      </c>
    </row>
    <row r="5311" ht="15" spans="2:2">
      <c r="B5311" s="22">
        <f>SUBTOTAL(3,$C$5:C5311)</f>
        <v>1074</v>
      </c>
    </row>
    <row r="5312" ht="15" spans="2:2">
      <c r="B5312" s="22">
        <f>SUBTOTAL(3,$C$5:C5312)</f>
        <v>1074</v>
      </c>
    </row>
    <row r="5313" ht="15" spans="2:2">
      <c r="B5313" s="22">
        <f>SUBTOTAL(3,$C$5:C5313)</f>
        <v>1074</v>
      </c>
    </row>
    <row r="5314" ht="15" spans="2:2">
      <c r="B5314" s="22">
        <f>SUBTOTAL(3,$C$5:C5314)</f>
        <v>1074</v>
      </c>
    </row>
    <row r="5315" ht="15" spans="2:2">
      <c r="B5315" s="22">
        <f>SUBTOTAL(3,$C$5:C5315)</f>
        <v>1074</v>
      </c>
    </row>
    <row r="5316" ht="15" spans="2:2">
      <c r="B5316" s="22">
        <f>SUBTOTAL(3,$C$5:C5316)</f>
        <v>1074</v>
      </c>
    </row>
    <row r="5317" ht="15" spans="2:2">
      <c r="B5317" s="22">
        <f>SUBTOTAL(3,$C$5:C5317)</f>
        <v>1074</v>
      </c>
    </row>
    <row r="5318" ht="15" spans="2:2">
      <c r="B5318" s="22">
        <f>SUBTOTAL(3,$C$5:C5318)</f>
        <v>1074</v>
      </c>
    </row>
    <row r="5319" ht="15" spans="2:2">
      <c r="B5319" s="22">
        <f>SUBTOTAL(3,$C$5:C5319)</f>
        <v>1074</v>
      </c>
    </row>
    <row r="5320" ht="15" spans="2:2">
      <c r="B5320" s="22">
        <f>SUBTOTAL(3,$C$5:C5320)</f>
        <v>1074</v>
      </c>
    </row>
    <row r="5321" ht="15" spans="2:2">
      <c r="B5321" s="22">
        <f>SUBTOTAL(3,$C$5:C5321)</f>
        <v>1074</v>
      </c>
    </row>
    <row r="5322" ht="15" spans="2:2">
      <c r="B5322" s="22">
        <f>SUBTOTAL(3,$C$5:C5322)</f>
        <v>1074</v>
      </c>
    </row>
    <row r="5323" ht="15" spans="2:2">
      <c r="B5323" s="22">
        <f>SUBTOTAL(3,$C$5:C5323)</f>
        <v>1074</v>
      </c>
    </row>
    <row r="5324" ht="15" spans="2:2">
      <c r="B5324" s="22">
        <f>SUBTOTAL(3,$C$5:C5324)</f>
        <v>1074</v>
      </c>
    </row>
    <row r="5325" ht="15" spans="2:2">
      <c r="B5325" s="22">
        <f>SUBTOTAL(3,$C$5:C5325)</f>
        <v>1074</v>
      </c>
    </row>
    <row r="5326" ht="15" spans="2:2">
      <c r="B5326" s="22">
        <f>SUBTOTAL(3,$C$5:C5326)</f>
        <v>1074</v>
      </c>
    </row>
    <row r="5327" ht="15" spans="2:2">
      <c r="B5327" s="22">
        <f>SUBTOTAL(3,$C$5:C5327)</f>
        <v>1074</v>
      </c>
    </row>
    <row r="5328" ht="15" spans="2:2">
      <c r="B5328" s="22">
        <f>SUBTOTAL(3,$C$5:C5328)</f>
        <v>1074</v>
      </c>
    </row>
    <row r="5329" ht="15" spans="2:2">
      <c r="B5329" s="22">
        <f>SUBTOTAL(3,$C$5:C5329)</f>
        <v>1074</v>
      </c>
    </row>
    <row r="5330" ht="15" spans="2:2">
      <c r="B5330" s="22">
        <f>SUBTOTAL(3,$C$5:C5330)</f>
        <v>1074</v>
      </c>
    </row>
    <row r="5331" ht="15" spans="2:2">
      <c r="B5331" s="22">
        <f>SUBTOTAL(3,$C$5:C5331)</f>
        <v>1074</v>
      </c>
    </row>
    <row r="5332" ht="15" spans="2:2">
      <c r="B5332" s="22">
        <f>SUBTOTAL(3,$C$5:C5332)</f>
        <v>1074</v>
      </c>
    </row>
    <row r="5333" ht="15" spans="2:2">
      <c r="B5333" s="22">
        <f>SUBTOTAL(3,$C$5:C5333)</f>
        <v>1074</v>
      </c>
    </row>
    <row r="5334" ht="15" spans="2:2">
      <c r="B5334" s="22">
        <f>SUBTOTAL(3,$C$5:C5334)</f>
        <v>1074</v>
      </c>
    </row>
    <row r="5335" ht="15" spans="2:2">
      <c r="B5335" s="22">
        <f>SUBTOTAL(3,$C$5:C5335)</f>
        <v>1074</v>
      </c>
    </row>
    <row r="5336" ht="15" spans="2:2">
      <c r="B5336" s="22">
        <f>SUBTOTAL(3,$C$5:C5336)</f>
        <v>1074</v>
      </c>
    </row>
    <row r="5337" ht="15" spans="2:2">
      <c r="B5337" s="22">
        <f>SUBTOTAL(3,$C$5:C5337)</f>
        <v>1074</v>
      </c>
    </row>
    <row r="5338" ht="15" spans="2:2">
      <c r="B5338" s="22">
        <f>SUBTOTAL(3,$C$5:C5338)</f>
        <v>1074</v>
      </c>
    </row>
    <row r="5339" ht="15" spans="2:2">
      <c r="B5339" s="22">
        <f>SUBTOTAL(3,$C$5:C5339)</f>
        <v>1074</v>
      </c>
    </row>
    <row r="5340" ht="15" spans="2:2">
      <c r="B5340" s="22">
        <f>SUBTOTAL(3,$C$5:C5340)</f>
        <v>1074</v>
      </c>
    </row>
    <row r="5341" ht="15" spans="2:2">
      <c r="B5341" s="22">
        <f>SUBTOTAL(3,$C$5:C5341)</f>
        <v>1074</v>
      </c>
    </row>
    <row r="5342" ht="15" spans="2:2">
      <c r="B5342" s="22">
        <f>SUBTOTAL(3,$C$5:C5342)</f>
        <v>1074</v>
      </c>
    </row>
    <row r="5343" ht="15" spans="2:2">
      <c r="B5343" s="22">
        <f>SUBTOTAL(3,$C$5:C5343)</f>
        <v>1074</v>
      </c>
    </row>
    <row r="5344" ht="15" spans="2:2">
      <c r="B5344" s="22">
        <f>SUBTOTAL(3,$C$5:C5344)</f>
        <v>1074</v>
      </c>
    </row>
    <row r="5345" ht="15" spans="2:2">
      <c r="B5345" s="22">
        <f>SUBTOTAL(3,$C$5:C5345)</f>
        <v>1074</v>
      </c>
    </row>
    <row r="5346" ht="15" spans="2:2">
      <c r="B5346" s="22">
        <f>SUBTOTAL(3,$C$5:C5346)</f>
        <v>1074</v>
      </c>
    </row>
    <row r="5347" ht="15" spans="2:2">
      <c r="B5347" s="22">
        <f>SUBTOTAL(3,$C$5:C5347)</f>
        <v>1074</v>
      </c>
    </row>
    <row r="5348" ht="15" spans="2:2">
      <c r="B5348" s="22">
        <f>SUBTOTAL(3,$C$5:C5348)</f>
        <v>1074</v>
      </c>
    </row>
    <row r="5349" ht="15" spans="2:2">
      <c r="B5349" s="22">
        <f>SUBTOTAL(3,$C$5:C5349)</f>
        <v>1074</v>
      </c>
    </row>
    <row r="5350" ht="15" spans="2:2">
      <c r="B5350" s="22">
        <f>SUBTOTAL(3,$C$5:C5350)</f>
        <v>1074</v>
      </c>
    </row>
    <row r="5351" ht="15" spans="2:2">
      <c r="B5351" s="22">
        <f>SUBTOTAL(3,$C$5:C5351)</f>
        <v>1074</v>
      </c>
    </row>
    <row r="5352" ht="15" spans="2:2">
      <c r="B5352" s="22">
        <f>SUBTOTAL(3,$C$5:C5352)</f>
        <v>1074</v>
      </c>
    </row>
    <row r="5353" ht="15" spans="2:2">
      <c r="B5353" s="22">
        <f>SUBTOTAL(3,$C$5:C5353)</f>
        <v>1074</v>
      </c>
    </row>
    <row r="5354" ht="15" spans="2:2">
      <c r="B5354" s="22">
        <f>SUBTOTAL(3,$C$5:C5354)</f>
        <v>1074</v>
      </c>
    </row>
    <row r="5355" ht="15" spans="2:2">
      <c r="B5355" s="22">
        <f>SUBTOTAL(3,$C$5:C5355)</f>
        <v>1074</v>
      </c>
    </row>
    <row r="5356" ht="15" spans="2:2">
      <c r="B5356" s="22">
        <f>SUBTOTAL(3,$C$5:C5356)</f>
        <v>1074</v>
      </c>
    </row>
    <row r="5357" ht="15" spans="2:2">
      <c r="B5357" s="22">
        <f>SUBTOTAL(3,$C$5:C5357)</f>
        <v>1074</v>
      </c>
    </row>
    <row r="5358" ht="15" spans="2:2">
      <c r="B5358" s="22">
        <f>SUBTOTAL(3,$C$5:C5358)</f>
        <v>1074</v>
      </c>
    </row>
    <row r="5359" ht="15" spans="2:2">
      <c r="B5359" s="22">
        <f>SUBTOTAL(3,$C$5:C5359)</f>
        <v>1074</v>
      </c>
    </row>
    <row r="5360" ht="15" spans="2:2">
      <c r="B5360" s="22">
        <f>SUBTOTAL(3,$C$5:C5360)</f>
        <v>1074</v>
      </c>
    </row>
    <row r="5361" ht="15" spans="2:2">
      <c r="B5361" s="22">
        <f>SUBTOTAL(3,$C$5:C5361)</f>
        <v>1074</v>
      </c>
    </row>
    <row r="5362" ht="15" spans="2:2">
      <c r="B5362" s="22">
        <f>SUBTOTAL(3,$C$5:C5362)</f>
        <v>1074</v>
      </c>
    </row>
    <row r="5363" ht="15" spans="2:2">
      <c r="B5363" s="22">
        <f>SUBTOTAL(3,$C$5:C5363)</f>
        <v>1074</v>
      </c>
    </row>
    <row r="5364" ht="15" spans="2:2">
      <c r="B5364" s="22">
        <f>SUBTOTAL(3,$C$5:C5364)</f>
        <v>1074</v>
      </c>
    </row>
    <row r="5365" ht="15" spans="2:2">
      <c r="B5365" s="22">
        <f>SUBTOTAL(3,$C$5:C5365)</f>
        <v>1074</v>
      </c>
    </row>
    <row r="5366" ht="15" spans="2:2">
      <c r="B5366" s="22">
        <f>SUBTOTAL(3,$C$5:C5366)</f>
        <v>1074</v>
      </c>
    </row>
    <row r="5367" ht="15" spans="2:2">
      <c r="B5367" s="22">
        <f>SUBTOTAL(3,$C$5:C5367)</f>
        <v>1074</v>
      </c>
    </row>
    <row r="5368" ht="15" spans="2:2">
      <c r="B5368" s="22">
        <f>SUBTOTAL(3,$C$5:C5368)</f>
        <v>1074</v>
      </c>
    </row>
    <row r="5369" ht="15" spans="2:2">
      <c r="B5369" s="22">
        <f>SUBTOTAL(3,$C$5:C5369)</f>
        <v>1074</v>
      </c>
    </row>
    <row r="5370" ht="15" spans="2:2">
      <c r="B5370" s="22">
        <f>SUBTOTAL(3,$C$5:C5370)</f>
        <v>1074</v>
      </c>
    </row>
    <row r="5371" ht="15" spans="2:2">
      <c r="B5371" s="22">
        <f>SUBTOTAL(3,$C$5:C5371)</f>
        <v>1074</v>
      </c>
    </row>
    <row r="5372" ht="15" spans="2:2">
      <c r="B5372" s="22">
        <f>SUBTOTAL(3,$C$5:C5372)</f>
        <v>1074</v>
      </c>
    </row>
    <row r="5373" ht="15" spans="2:2">
      <c r="B5373" s="22">
        <f>SUBTOTAL(3,$C$5:C5373)</f>
        <v>1074</v>
      </c>
    </row>
    <row r="5374" ht="15" spans="2:2">
      <c r="B5374" s="22">
        <f>SUBTOTAL(3,$C$5:C5374)</f>
        <v>1074</v>
      </c>
    </row>
    <row r="5375" ht="15" spans="2:2">
      <c r="B5375" s="22">
        <f>SUBTOTAL(3,$C$5:C5375)</f>
        <v>1074</v>
      </c>
    </row>
    <row r="5376" ht="15" spans="2:2">
      <c r="B5376" s="22">
        <f>SUBTOTAL(3,$C$5:C5376)</f>
        <v>1074</v>
      </c>
    </row>
    <row r="5377" ht="15" spans="2:2">
      <c r="B5377" s="22">
        <f>SUBTOTAL(3,$C$5:C5377)</f>
        <v>1074</v>
      </c>
    </row>
    <row r="5378" ht="15" spans="2:2">
      <c r="B5378" s="22">
        <f>SUBTOTAL(3,$C$5:C5378)</f>
        <v>1074</v>
      </c>
    </row>
    <row r="5379" ht="15" spans="2:2">
      <c r="B5379" s="22">
        <f>SUBTOTAL(3,$C$5:C5379)</f>
        <v>1074</v>
      </c>
    </row>
    <row r="5380" ht="15" spans="2:2">
      <c r="B5380" s="22">
        <f>SUBTOTAL(3,$C$5:C5380)</f>
        <v>1074</v>
      </c>
    </row>
    <row r="5381" ht="15" spans="2:2">
      <c r="B5381" s="22">
        <f>SUBTOTAL(3,$C$5:C5381)</f>
        <v>1074</v>
      </c>
    </row>
    <row r="5382" ht="15" spans="2:2">
      <c r="B5382" s="22">
        <f>SUBTOTAL(3,$C$5:C5382)</f>
        <v>1074</v>
      </c>
    </row>
    <row r="5383" ht="15" spans="2:2">
      <c r="B5383" s="22">
        <f>SUBTOTAL(3,$C$5:C5383)</f>
        <v>1074</v>
      </c>
    </row>
    <row r="5384" ht="15" spans="2:2">
      <c r="B5384" s="22">
        <f>SUBTOTAL(3,$C$5:C5384)</f>
        <v>1074</v>
      </c>
    </row>
    <row r="5385" ht="15" spans="2:2">
      <c r="B5385" s="22">
        <f>SUBTOTAL(3,$C$5:C5385)</f>
        <v>1074</v>
      </c>
    </row>
    <row r="5386" ht="15" spans="2:2">
      <c r="B5386" s="22">
        <f>SUBTOTAL(3,$C$5:C5386)</f>
        <v>1074</v>
      </c>
    </row>
    <row r="5387" ht="15" spans="2:2">
      <c r="B5387" s="22">
        <f>SUBTOTAL(3,$C$5:C5387)</f>
        <v>1074</v>
      </c>
    </row>
    <row r="5388" ht="15" spans="2:2">
      <c r="B5388" s="22">
        <f>SUBTOTAL(3,$C$5:C5388)</f>
        <v>1074</v>
      </c>
    </row>
    <row r="5389" ht="15" spans="2:2">
      <c r="B5389" s="22">
        <f>SUBTOTAL(3,$C$5:C5389)</f>
        <v>1074</v>
      </c>
    </row>
    <row r="5390" ht="15" spans="2:2">
      <c r="B5390" s="22">
        <f>SUBTOTAL(3,$C$5:C5390)</f>
        <v>1074</v>
      </c>
    </row>
    <row r="5391" ht="15" spans="2:2">
      <c r="B5391" s="22">
        <f>SUBTOTAL(3,$C$5:C5391)</f>
        <v>1074</v>
      </c>
    </row>
    <row r="5392" ht="15" spans="2:2">
      <c r="B5392" s="22">
        <f>SUBTOTAL(3,$C$5:C5392)</f>
        <v>1074</v>
      </c>
    </row>
    <row r="5393" ht="15" spans="2:2">
      <c r="B5393" s="22">
        <f>SUBTOTAL(3,$C$5:C5393)</f>
        <v>1074</v>
      </c>
    </row>
    <row r="5394" ht="15" spans="2:2">
      <c r="B5394" s="22">
        <f>SUBTOTAL(3,$C$5:C5394)</f>
        <v>1074</v>
      </c>
    </row>
    <row r="5395" ht="15" spans="2:2">
      <c r="B5395" s="22">
        <f>SUBTOTAL(3,$C$5:C5395)</f>
        <v>1074</v>
      </c>
    </row>
    <row r="5396" ht="15" spans="2:2">
      <c r="B5396" s="22">
        <f>SUBTOTAL(3,$C$5:C5396)</f>
        <v>1074</v>
      </c>
    </row>
    <row r="5397" ht="15" spans="2:2">
      <c r="B5397" s="22">
        <f>SUBTOTAL(3,$C$5:C5397)</f>
        <v>1074</v>
      </c>
    </row>
    <row r="5398" ht="15" spans="2:2">
      <c r="B5398" s="22">
        <f>SUBTOTAL(3,$C$5:C5398)</f>
        <v>1074</v>
      </c>
    </row>
    <row r="5399" ht="15" spans="2:2">
      <c r="B5399" s="22">
        <f>SUBTOTAL(3,$C$5:C5399)</f>
        <v>1074</v>
      </c>
    </row>
    <row r="5400" ht="15" spans="2:2">
      <c r="B5400" s="22">
        <f>SUBTOTAL(3,$C$5:C5400)</f>
        <v>1074</v>
      </c>
    </row>
    <row r="5401" ht="15" spans="2:2">
      <c r="B5401" s="22">
        <f>SUBTOTAL(3,$C$5:C5401)</f>
        <v>1074</v>
      </c>
    </row>
    <row r="5402" ht="15" spans="2:2">
      <c r="B5402" s="22">
        <f>SUBTOTAL(3,$C$5:C5402)</f>
        <v>1074</v>
      </c>
    </row>
    <row r="5403" ht="15" spans="2:2">
      <c r="B5403" s="22">
        <f>SUBTOTAL(3,$C$5:C5403)</f>
        <v>1074</v>
      </c>
    </row>
    <row r="5404" ht="15" spans="2:2">
      <c r="B5404" s="22">
        <f>SUBTOTAL(3,$C$5:C5404)</f>
        <v>1074</v>
      </c>
    </row>
    <row r="5405" ht="15" spans="2:2">
      <c r="B5405" s="22">
        <f>SUBTOTAL(3,$C$5:C5405)</f>
        <v>1074</v>
      </c>
    </row>
    <row r="5406" ht="15" spans="2:2">
      <c r="B5406" s="22">
        <f>SUBTOTAL(3,$C$5:C5406)</f>
        <v>1074</v>
      </c>
    </row>
    <row r="5407" ht="15" spans="2:2">
      <c r="B5407" s="22">
        <f>SUBTOTAL(3,$C$5:C5407)</f>
        <v>1074</v>
      </c>
    </row>
    <row r="5408" ht="15" spans="2:2">
      <c r="B5408" s="22">
        <f>SUBTOTAL(3,$C$5:C5408)</f>
        <v>1074</v>
      </c>
    </row>
    <row r="5409" ht="15" spans="2:2">
      <c r="B5409" s="22">
        <f>SUBTOTAL(3,$C$5:C5409)</f>
        <v>1074</v>
      </c>
    </row>
    <row r="5410" ht="15" spans="2:2">
      <c r="B5410" s="22">
        <f>SUBTOTAL(3,$C$5:C5410)</f>
        <v>1074</v>
      </c>
    </row>
    <row r="5411" ht="15" spans="2:2">
      <c r="B5411" s="22">
        <f>SUBTOTAL(3,$C$5:C5411)</f>
        <v>1074</v>
      </c>
    </row>
    <row r="5412" ht="15" spans="2:2">
      <c r="B5412" s="22">
        <f>SUBTOTAL(3,$C$5:C5412)</f>
        <v>1074</v>
      </c>
    </row>
    <row r="5413" ht="15" spans="2:2">
      <c r="B5413" s="22">
        <f>SUBTOTAL(3,$C$5:C5413)</f>
        <v>1074</v>
      </c>
    </row>
    <row r="5414" ht="15" spans="2:2">
      <c r="B5414" s="22">
        <f>SUBTOTAL(3,$C$5:C5414)</f>
        <v>1074</v>
      </c>
    </row>
    <row r="5415" ht="15" spans="2:2">
      <c r="B5415" s="22">
        <f>SUBTOTAL(3,$C$5:C5415)</f>
        <v>1074</v>
      </c>
    </row>
    <row r="5416" ht="15" spans="2:2">
      <c r="B5416" s="22">
        <f>SUBTOTAL(3,$C$5:C5416)</f>
        <v>1074</v>
      </c>
    </row>
    <row r="5417" ht="15" spans="2:2">
      <c r="B5417" s="22">
        <f>SUBTOTAL(3,$C$5:C5417)</f>
        <v>1074</v>
      </c>
    </row>
    <row r="5418" ht="15" spans="2:2">
      <c r="B5418" s="22">
        <f>SUBTOTAL(3,$C$5:C5418)</f>
        <v>1074</v>
      </c>
    </row>
    <row r="5419" ht="15" spans="2:2">
      <c r="B5419" s="22">
        <f>SUBTOTAL(3,$C$5:C5419)</f>
        <v>1074</v>
      </c>
    </row>
    <row r="5420" ht="15" spans="2:2">
      <c r="B5420" s="22">
        <f>SUBTOTAL(3,$C$5:C5420)</f>
        <v>1074</v>
      </c>
    </row>
    <row r="5421" ht="15" spans="2:2">
      <c r="B5421" s="22">
        <f>SUBTOTAL(3,$C$5:C5421)</f>
        <v>1074</v>
      </c>
    </row>
    <row r="5422" ht="15" spans="2:2">
      <c r="B5422" s="22">
        <f>SUBTOTAL(3,$C$5:C5422)</f>
        <v>1074</v>
      </c>
    </row>
    <row r="5423" ht="15" spans="2:2">
      <c r="B5423" s="22">
        <f>SUBTOTAL(3,$C$5:C5423)</f>
        <v>1074</v>
      </c>
    </row>
    <row r="5424" ht="15" spans="2:2">
      <c r="B5424" s="22">
        <f>SUBTOTAL(3,$C$5:C5424)</f>
        <v>1074</v>
      </c>
    </row>
    <row r="5425" ht="15" spans="2:2">
      <c r="B5425" s="22">
        <f>SUBTOTAL(3,$C$5:C5425)</f>
        <v>1074</v>
      </c>
    </row>
    <row r="5426" ht="15" spans="2:2">
      <c r="B5426" s="22">
        <f>SUBTOTAL(3,$C$5:C5426)</f>
        <v>1074</v>
      </c>
    </row>
    <row r="5427" ht="15" spans="2:2">
      <c r="B5427" s="22">
        <f>SUBTOTAL(3,$C$5:C5427)</f>
        <v>1074</v>
      </c>
    </row>
    <row r="5428" ht="15" spans="2:2">
      <c r="B5428" s="22">
        <f>SUBTOTAL(3,$C$5:C5428)</f>
        <v>1074</v>
      </c>
    </row>
    <row r="5429" ht="15" spans="2:2">
      <c r="B5429" s="22">
        <f>SUBTOTAL(3,$C$5:C5429)</f>
        <v>1074</v>
      </c>
    </row>
    <row r="5430" ht="15" spans="2:2">
      <c r="B5430" s="22">
        <f>SUBTOTAL(3,$C$5:C5430)</f>
        <v>1074</v>
      </c>
    </row>
    <row r="5431" ht="15" spans="2:2">
      <c r="B5431" s="22">
        <f>SUBTOTAL(3,$C$5:C5431)</f>
        <v>1074</v>
      </c>
    </row>
    <row r="5432" ht="15" spans="2:2">
      <c r="B5432" s="22">
        <f>SUBTOTAL(3,$C$5:C5432)</f>
        <v>1074</v>
      </c>
    </row>
    <row r="5433" ht="15" spans="2:2">
      <c r="B5433" s="22">
        <f>SUBTOTAL(3,$C$5:C5433)</f>
        <v>1074</v>
      </c>
    </row>
    <row r="5434" ht="15" spans="2:2">
      <c r="B5434" s="22">
        <f>SUBTOTAL(3,$C$5:C5434)</f>
        <v>1074</v>
      </c>
    </row>
    <row r="5435" ht="15" spans="2:2">
      <c r="B5435" s="22">
        <f>SUBTOTAL(3,$C$5:C5435)</f>
        <v>1074</v>
      </c>
    </row>
    <row r="5436" ht="15" spans="2:2">
      <c r="B5436" s="22">
        <f>SUBTOTAL(3,$C$5:C5436)</f>
        <v>1074</v>
      </c>
    </row>
    <row r="5437" ht="15" spans="2:2">
      <c r="B5437" s="22">
        <f>SUBTOTAL(3,$C$5:C5437)</f>
        <v>1074</v>
      </c>
    </row>
    <row r="5438" ht="15" spans="2:2">
      <c r="B5438" s="22">
        <f>SUBTOTAL(3,$C$5:C5438)</f>
        <v>1074</v>
      </c>
    </row>
    <row r="5439" ht="15" spans="2:2">
      <c r="B5439" s="22">
        <f>SUBTOTAL(3,$C$5:C5439)</f>
        <v>1074</v>
      </c>
    </row>
    <row r="5440" ht="15" spans="2:2">
      <c r="B5440" s="22">
        <f>SUBTOTAL(3,$C$5:C5440)</f>
        <v>1074</v>
      </c>
    </row>
    <row r="5441" ht="15" spans="2:2">
      <c r="B5441" s="22">
        <f>SUBTOTAL(3,$C$5:C5441)</f>
        <v>1074</v>
      </c>
    </row>
    <row r="5442" ht="15" spans="2:2">
      <c r="B5442" s="22">
        <f>SUBTOTAL(3,$C$5:C5442)</f>
        <v>1074</v>
      </c>
    </row>
    <row r="5443" ht="15" spans="2:2">
      <c r="B5443" s="22">
        <f>SUBTOTAL(3,$C$5:C5443)</f>
        <v>1074</v>
      </c>
    </row>
    <row r="5444" ht="15" spans="2:2">
      <c r="B5444" s="22">
        <f>SUBTOTAL(3,$C$5:C5444)</f>
        <v>1074</v>
      </c>
    </row>
    <row r="5445" ht="15" spans="2:2">
      <c r="B5445" s="22">
        <f>SUBTOTAL(3,$C$5:C5445)</f>
        <v>1074</v>
      </c>
    </row>
    <row r="5446" ht="15" spans="2:2">
      <c r="B5446" s="22">
        <f>SUBTOTAL(3,$C$5:C5446)</f>
        <v>1074</v>
      </c>
    </row>
    <row r="5447" ht="15" spans="2:2">
      <c r="B5447" s="22">
        <f>SUBTOTAL(3,$C$5:C5447)</f>
        <v>1074</v>
      </c>
    </row>
    <row r="5448" ht="15" spans="2:2">
      <c r="B5448" s="22">
        <f>SUBTOTAL(3,$C$5:C5448)</f>
        <v>1074</v>
      </c>
    </row>
    <row r="5449" ht="15" spans="2:2">
      <c r="B5449" s="22">
        <f>SUBTOTAL(3,$C$5:C5449)</f>
        <v>1074</v>
      </c>
    </row>
    <row r="5450" ht="15" spans="2:2">
      <c r="B5450" s="22">
        <f>SUBTOTAL(3,$C$5:C5450)</f>
        <v>1074</v>
      </c>
    </row>
    <row r="5451" ht="15" spans="2:2">
      <c r="B5451" s="22">
        <f>SUBTOTAL(3,$C$5:C5451)</f>
        <v>1074</v>
      </c>
    </row>
    <row r="5452" ht="15" spans="2:2">
      <c r="B5452" s="22">
        <f>SUBTOTAL(3,$C$5:C5452)</f>
        <v>1074</v>
      </c>
    </row>
    <row r="5453" ht="15" spans="2:2">
      <c r="B5453" s="22">
        <f>SUBTOTAL(3,$C$5:C5453)</f>
        <v>1074</v>
      </c>
    </row>
    <row r="5454" ht="15" spans="2:2">
      <c r="B5454" s="22">
        <f>SUBTOTAL(3,$C$5:C5454)</f>
        <v>1074</v>
      </c>
    </row>
    <row r="5455" ht="15" spans="2:2">
      <c r="B5455" s="22">
        <f>SUBTOTAL(3,$C$5:C5455)</f>
        <v>1074</v>
      </c>
    </row>
    <row r="5456" ht="15" spans="2:2">
      <c r="B5456" s="22">
        <f>SUBTOTAL(3,$C$5:C5456)</f>
        <v>1074</v>
      </c>
    </row>
    <row r="5457" ht="15" spans="2:2">
      <c r="B5457" s="22">
        <f>SUBTOTAL(3,$C$5:C5457)</f>
        <v>1074</v>
      </c>
    </row>
    <row r="5458" ht="15" spans="2:2">
      <c r="B5458" s="22">
        <f>SUBTOTAL(3,$C$5:C5458)</f>
        <v>1074</v>
      </c>
    </row>
    <row r="5459" ht="15" spans="2:2">
      <c r="B5459" s="22">
        <f>SUBTOTAL(3,$C$5:C5459)</f>
        <v>1074</v>
      </c>
    </row>
    <row r="5460" ht="15" spans="2:2">
      <c r="B5460" s="22">
        <f>SUBTOTAL(3,$C$5:C5460)</f>
        <v>1074</v>
      </c>
    </row>
    <row r="5461" ht="15" spans="2:2">
      <c r="B5461" s="22">
        <f>SUBTOTAL(3,$C$5:C5461)</f>
        <v>1074</v>
      </c>
    </row>
    <row r="5462" ht="15" spans="2:2">
      <c r="B5462" s="22">
        <f>SUBTOTAL(3,$C$5:C5462)</f>
        <v>1074</v>
      </c>
    </row>
    <row r="5463" ht="15" spans="2:2">
      <c r="B5463" s="22">
        <f>SUBTOTAL(3,$C$5:C5463)</f>
        <v>1074</v>
      </c>
    </row>
    <row r="5464" ht="15" spans="2:2">
      <c r="B5464" s="22">
        <f>SUBTOTAL(3,$C$5:C5464)</f>
        <v>1074</v>
      </c>
    </row>
    <row r="5465" ht="15" spans="2:2">
      <c r="B5465" s="22">
        <f>SUBTOTAL(3,$C$5:C5465)</f>
        <v>1074</v>
      </c>
    </row>
    <row r="5466" ht="15" spans="2:2">
      <c r="B5466" s="22">
        <f>SUBTOTAL(3,$C$5:C5466)</f>
        <v>1074</v>
      </c>
    </row>
    <row r="5467" ht="15" spans="2:2">
      <c r="B5467" s="22">
        <f>SUBTOTAL(3,$C$5:C5467)</f>
        <v>1074</v>
      </c>
    </row>
    <row r="5468" ht="15" spans="2:2">
      <c r="B5468" s="22">
        <f>SUBTOTAL(3,$C$5:C5468)</f>
        <v>1074</v>
      </c>
    </row>
    <row r="5469" ht="15" spans="2:2">
      <c r="B5469" s="22">
        <f>SUBTOTAL(3,$C$5:C5469)</f>
        <v>1074</v>
      </c>
    </row>
    <row r="5470" ht="15" spans="2:2">
      <c r="B5470" s="22">
        <f>SUBTOTAL(3,$C$5:C5470)</f>
        <v>1074</v>
      </c>
    </row>
    <row r="5471" ht="15" spans="2:2">
      <c r="B5471" s="22">
        <f>SUBTOTAL(3,$C$5:C5471)</f>
        <v>1074</v>
      </c>
    </row>
    <row r="5472" ht="15" spans="2:2">
      <c r="B5472" s="22">
        <f>SUBTOTAL(3,$C$5:C5472)</f>
        <v>1074</v>
      </c>
    </row>
    <row r="5473" ht="15" spans="2:2">
      <c r="B5473" s="22">
        <f>SUBTOTAL(3,$C$5:C5473)</f>
        <v>1074</v>
      </c>
    </row>
    <row r="5474" ht="15" spans="2:2">
      <c r="B5474" s="22">
        <f>SUBTOTAL(3,$C$5:C5474)</f>
        <v>1074</v>
      </c>
    </row>
    <row r="5475" ht="15" spans="2:2">
      <c r="B5475" s="22">
        <f>SUBTOTAL(3,$C$5:C5475)</f>
        <v>1074</v>
      </c>
    </row>
    <row r="5476" ht="15" spans="2:2">
      <c r="B5476" s="22">
        <f>SUBTOTAL(3,$C$5:C5476)</f>
        <v>1074</v>
      </c>
    </row>
    <row r="5477" ht="15" spans="2:2">
      <c r="B5477" s="22">
        <f>SUBTOTAL(3,$C$5:C5477)</f>
        <v>1074</v>
      </c>
    </row>
    <row r="5478" ht="15" spans="2:2">
      <c r="B5478" s="22">
        <f>SUBTOTAL(3,$C$5:C5478)</f>
        <v>1074</v>
      </c>
    </row>
    <row r="5479" ht="15" spans="2:2">
      <c r="B5479" s="22">
        <f>SUBTOTAL(3,$C$5:C5479)</f>
        <v>1074</v>
      </c>
    </row>
    <row r="5480" ht="15" spans="2:2">
      <c r="B5480" s="22">
        <f>SUBTOTAL(3,$C$5:C5480)</f>
        <v>1074</v>
      </c>
    </row>
    <row r="5481" ht="15" spans="2:2">
      <c r="B5481" s="22">
        <f>SUBTOTAL(3,$C$5:C5481)</f>
        <v>1074</v>
      </c>
    </row>
    <row r="5482" ht="15" spans="2:2">
      <c r="B5482" s="22">
        <f>SUBTOTAL(3,$C$5:C5482)</f>
        <v>1074</v>
      </c>
    </row>
    <row r="5483" ht="15" spans="2:2">
      <c r="B5483" s="22">
        <f>SUBTOTAL(3,$C$5:C5483)</f>
        <v>1074</v>
      </c>
    </row>
    <row r="5484" ht="15" spans="2:2">
      <c r="B5484" s="22">
        <f>SUBTOTAL(3,$C$5:C5484)</f>
        <v>1074</v>
      </c>
    </row>
    <row r="5485" ht="15" spans="2:2">
      <c r="B5485" s="22">
        <f>SUBTOTAL(3,$C$5:C5485)</f>
        <v>1074</v>
      </c>
    </row>
    <row r="5486" ht="15" spans="2:2">
      <c r="B5486" s="22">
        <f>SUBTOTAL(3,$C$5:C5486)</f>
        <v>1074</v>
      </c>
    </row>
    <row r="5487" ht="15" spans="2:2">
      <c r="B5487" s="22">
        <f>SUBTOTAL(3,$C$5:C5487)</f>
        <v>1074</v>
      </c>
    </row>
    <row r="5488" ht="15" spans="2:2">
      <c r="B5488" s="22">
        <f>SUBTOTAL(3,$C$5:C5488)</f>
        <v>1074</v>
      </c>
    </row>
    <row r="5489" ht="15" spans="2:2">
      <c r="B5489" s="22">
        <f>SUBTOTAL(3,$C$5:C5489)</f>
        <v>1074</v>
      </c>
    </row>
    <row r="5490" ht="15" spans="2:2">
      <c r="B5490" s="22">
        <f>SUBTOTAL(3,$C$5:C5490)</f>
        <v>1074</v>
      </c>
    </row>
    <row r="5491" ht="15" spans="2:2">
      <c r="B5491" s="22">
        <f>SUBTOTAL(3,$C$5:C5491)</f>
        <v>1074</v>
      </c>
    </row>
    <row r="5492" ht="15" spans="2:2">
      <c r="B5492" s="22">
        <f>SUBTOTAL(3,$C$5:C5492)</f>
        <v>1074</v>
      </c>
    </row>
    <row r="5493" ht="15" spans="2:2">
      <c r="B5493" s="22">
        <f>SUBTOTAL(3,$C$5:C5493)</f>
        <v>1074</v>
      </c>
    </row>
    <row r="5494" ht="15" spans="2:2">
      <c r="B5494" s="22">
        <f>SUBTOTAL(3,$C$5:C5494)</f>
        <v>1074</v>
      </c>
    </row>
    <row r="5495" ht="15" spans="2:2">
      <c r="B5495" s="22">
        <f>SUBTOTAL(3,$C$5:C5495)</f>
        <v>1074</v>
      </c>
    </row>
    <row r="5496" ht="15" spans="2:2">
      <c r="B5496" s="22">
        <f>SUBTOTAL(3,$C$5:C5496)</f>
        <v>1074</v>
      </c>
    </row>
    <row r="5497" ht="15" spans="2:2">
      <c r="B5497" s="22">
        <f>SUBTOTAL(3,$C$5:C5497)</f>
        <v>1074</v>
      </c>
    </row>
    <row r="5498" ht="15" spans="2:2">
      <c r="B5498" s="22">
        <f>SUBTOTAL(3,$C$5:C5498)</f>
        <v>1074</v>
      </c>
    </row>
    <row r="5499" ht="15" spans="2:2">
      <c r="B5499" s="22">
        <f>SUBTOTAL(3,$C$5:C5499)</f>
        <v>1074</v>
      </c>
    </row>
    <row r="5500" ht="15" spans="2:2">
      <c r="B5500" s="22">
        <f>SUBTOTAL(3,$C$5:C5500)</f>
        <v>1074</v>
      </c>
    </row>
    <row r="5501" ht="15" spans="2:2">
      <c r="B5501" s="22">
        <f>SUBTOTAL(3,$C$5:C5501)</f>
        <v>1074</v>
      </c>
    </row>
    <row r="5502" ht="15" spans="2:2">
      <c r="B5502" s="22">
        <f>SUBTOTAL(3,$C$5:C5502)</f>
        <v>1074</v>
      </c>
    </row>
    <row r="5503" ht="15" spans="2:2">
      <c r="B5503" s="22">
        <f>SUBTOTAL(3,$C$5:C5503)</f>
        <v>1074</v>
      </c>
    </row>
    <row r="5504" ht="15" spans="2:2">
      <c r="B5504" s="22">
        <f>SUBTOTAL(3,$C$5:C5504)</f>
        <v>1074</v>
      </c>
    </row>
    <row r="5505" ht="15" spans="2:2">
      <c r="B5505" s="22">
        <f>SUBTOTAL(3,$C$5:C5505)</f>
        <v>1074</v>
      </c>
    </row>
    <row r="5506" ht="15" spans="2:2">
      <c r="B5506" s="22">
        <f>SUBTOTAL(3,$C$5:C5506)</f>
        <v>1074</v>
      </c>
    </row>
    <row r="5507" ht="15" spans="2:2">
      <c r="B5507" s="22">
        <f>SUBTOTAL(3,$C$5:C5507)</f>
        <v>1074</v>
      </c>
    </row>
    <row r="5508" ht="15" spans="2:2">
      <c r="B5508" s="22">
        <f>SUBTOTAL(3,$C$5:C5508)</f>
        <v>1074</v>
      </c>
    </row>
    <row r="5509" ht="15" spans="2:2">
      <c r="B5509" s="22">
        <f>SUBTOTAL(3,$C$5:C5509)</f>
        <v>1074</v>
      </c>
    </row>
    <row r="5510" ht="15" spans="2:2">
      <c r="B5510" s="22">
        <f>SUBTOTAL(3,$C$5:C5510)</f>
        <v>1074</v>
      </c>
    </row>
    <row r="5511" ht="15" spans="2:2">
      <c r="B5511" s="22">
        <f>SUBTOTAL(3,$C$5:C5511)</f>
        <v>1074</v>
      </c>
    </row>
    <row r="5512" ht="15" spans="2:2">
      <c r="B5512" s="22">
        <f>SUBTOTAL(3,$C$5:C5512)</f>
        <v>1074</v>
      </c>
    </row>
    <row r="5513" ht="15" spans="2:2">
      <c r="B5513" s="22">
        <f>SUBTOTAL(3,$C$5:C5513)</f>
        <v>1074</v>
      </c>
    </row>
    <row r="5514" ht="15" spans="2:2">
      <c r="B5514" s="22">
        <f>SUBTOTAL(3,$C$5:C5514)</f>
        <v>1074</v>
      </c>
    </row>
    <row r="5515" ht="15" spans="2:2">
      <c r="B5515" s="22">
        <f>SUBTOTAL(3,$C$5:C5515)</f>
        <v>1074</v>
      </c>
    </row>
    <row r="5516" ht="15" spans="2:2">
      <c r="B5516" s="22">
        <f>SUBTOTAL(3,$C$5:C5516)</f>
        <v>1074</v>
      </c>
    </row>
    <row r="5517" ht="15" spans="2:2">
      <c r="B5517" s="22">
        <f>SUBTOTAL(3,$C$5:C5517)</f>
        <v>1074</v>
      </c>
    </row>
    <row r="5518" ht="15" spans="2:2">
      <c r="B5518" s="22">
        <f>SUBTOTAL(3,$C$5:C5518)</f>
        <v>1074</v>
      </c>
    </row>
    <row r="5519" ht="15" spans="2:2">
      <c r="B5519" s="22">
        <f>SUBTOTAL(3,$C$5:C5519)</f>
        <v>1074</v>
      </c>
    </row>
    <row r="5520" ht="15" spans="2:2">
      <c r="B5520" s="22">
        <f>SUBTOTAL(3,$C$5:C5520)</f>
        <v>1074</v>
      </c>
    </row>
    <row r="5521" ht="15" spans="2:2">
      <c r="B5521" s="22">
        <f>SUBTOTAL(3,$C$5:C5521)</f>
        <v>1074</v>
      </c>
    </row>
    <row r="5522" ht="15" spans="2:2">
      <c r="B5522" s="22">
        <f>SUBTOTAL(3,$C$5:C5522)</f>
        <v>1074</v>
      </c>
    </row>
    <row r="5523" ht="15" spans="2:2">
      <c r="B5523" s="22">
        <f>SUBTOTAL(3,$C$5:C5523)</f>
        <v>1074</v>
      </c>
    </row>
    <row r="5524" ht="15" spans="2:2">
      <c r="B5524" s="22">
        <f>SUBTOTAL(3,$C$5:C5524)</f>
        <v>1074</v>
      </c>
    </row>
    <row r="5525" ht="15" spans="2:2">
      <c r="B5525" s="22">
        <f>SUBTOTAL(3,$C$5:C5525)</f>
        <v>1074</v>
      </c>
    </row>
    <row r="5526" ht="15" spans="2:2">
      <c r="B5526" s="22">
        <f>SUBTOTAL(3,$C$5:C5526)</f>
        <v>1074</v>
      </c>
    </row>
    <row r="5527" ht="15" spans="2:2">
      <c r="B5527" s="22">
        <f>SUBTOTAL(3,$C$5:C5527)</f>
        <v>1074</v>
      </c>
    </row>
    <row r="5528" ht="15" spans="2:2">
      <c r="B5528" s="22">
        <f>SUBTOTAL(3,$C$5:C5528)</f>
        <v>1074</v>
      </c>
    </row>
    <row r="5529" ht="15" spans="2:2">
      <c r="B5529" s="22">
        <f>SUBTOTAL(3,$C$5:C5529)</f>
        <v>1074</v>
      </c>
    </row>
    <row r="5530" ht="15" spans="2:2">
      <c r="B5530" s="22">
        <f>SUBTOTAL(3,$C$5:C5530)</f>
        <v>1074</v>
      </c>
    </row>
    <row r="5531" ht="15" spans="2:2">
      <c r="B5531" s="22">
        <f>SUBTOTAL(3,$C$5:C5531)</f>
        <v>1074</v>
      </c>
    </row>
    <row r="5532" ht="15" spans="2:2">
      <c r="B5532" s="22">
        <f>SUBTOTAL(3,$C$5:C5532)</f>
        <v>1074</v>
      </c>
    </row>
    <row r="5533" ht="15" spans="2:2">
      <c r="B5533" s="22">
        <f>SUBTOTAL(3,$C$5:C5533)</f>
        <v>1074</v>
      </c>
    </row>
    <row r="5534" ht="15" spans="2:2">
      <c r="B5534" s="22">
        <f>SUBTOTAL(3,$C$5:C5534)</f>
        <v>1074</v>
      </c>
    </row>
    <row r="5535" ht="15" spans="2:2">
      <c r="B5535" s="22">
        <f>SUBTOTAL(3,$C$5:C5535)</f>
        <v>1074</v>
      </c>
    </row>
    <row r="5536" ht="15" spans="2:2">
      <c r="B5536" s="22">
        <f>SUBTOTAL(3,$C$5:C5536)</f>
        <v>1074</v>
      </c>
    </row>
    <row r="5537" ht="15" spans="2:2">
      <c r="B5537" s="22">
        <f>SUBTOTAL(3,$C$5:C5537)</f>
        <v>1074</v>
      </c>
    </row>
    <row r="5538" ht="15" spans="2:2">
      <c r="B5538" s="22">
        <f>SUBTOTAL(3,$C$5:C5538)</f>
        <v>1074</v>
      </c>
    </row>
    <row r="5539" ht="15" spans="2:2">
      <c r="B5539" s="22">
        <f>SUBTOTAL(3,$C$5:C5539)</f>
        <v>1074</v>
      </c>
    </row>
    <row r="5540" ht="15" spans="2:2">
      <c r="B5540" s="22">
        <f>SUBTOTAL(3,$C$5:C5540)</f>
        <v>1074</v>
      </c>
    </row>
    <row r="5541" ht="15" spans="2:2">
      <c r="B5541" s="22">
        <f>SUBTOTAL(3,$C$5:C5541)</f>
        <v>1074</v>
      </c>
    </row>
    <row r="5542" ht="15" spans="2:2">
      <c r="B5542" s="22">
        <f>SUBTOTAL(3,$C$5:C5542)</f>
        <v>1074</v>
      </c>
    </row>
    <row r="5543" ht="15" spans="2:2">
      <c r="B5543" s="22">
        <f>SUBTOTAL(3,$C$5:C5543)</f>
        <v>1074</v>
      </c>
    </row>
    <row r="5544" ht="15" spans="2:2">
      <c r="B5544" s="22">
        <f>SUBTOTAL(3,$C$5:C5544)</f>
        <v>1074</v>
      </c>
    </row>
    <row r="5545" ht="15" spans="2:2">
      <c r="B5545" s="22">
        <f>SUBTOTAL(3,$C$5:C5545)</f>
        <v>1074</v>
      </c>
    </row>
    <row r="5546" ht="15" spans="2:2">
      <c r="B5546" s="22">
        <f>SUBTOTAL(3,$C$5:C5546)</f>
        <v>1074</v>
      </c>
    </row>
    <row r="5547" ht="15" spans="2:2">
      <c r="B5547" s="22">
        <f>SUBTOTAL(3,$C$5:C5547)</f>
        <v>1074</v>
      </c>
    </row>
    <row r="5548" ht="15" spans="2:2">
      <c r="B5548" s="22">
        <f>SUBTOTAL(3,$C$5:C5548)</f>
        <v>1074</v>
      </c>
    </row>
    <row r="5549" ht="15" spans="2:2">
      <c r="B5549" s="22">
        <f>SUBTOTAL(3,$C$5:C5549)</f>
        <v>1074</v>
      </c>
    </row>
    <row r="5550" ht="15" spans="2:2">
      <c r="B5550" s="22">
        <f>SUBTOTAL(3,$C$5:C5550)</f>
        <v>1074</v>
      </c>
    </row>
    <row r="5551" ht="15" spans="2:2">
      <c r="B5551" s="22">
        <f>SUBTOTAL(3,$C$5:C5551)</f>
        <v>1074</v>
      </c>
    </row>
    <row r="5552" ht="15" spans="2:2">
      <c r="B5552" s="22">
        <f>SUBTOTAL(3,$C$5:C5552)</f>
        <v>1074</v>
      </c>
    </row>
    <row r="5553" ht="15" spans="2:2">
      <c r="B5553" s="22">
        <f>SUBTOTAL(3,$C$5:C5553)</f>
        <v>1074</v>
      </c>
    </row>
    <row r="5554" ht="15" spans="2:2">
      <c r="B5554" s="22">
        <f>SUBTOTAL(3,$C$5:C5554)</f>
        <v>1074</v>
      </c>
    </row>
    <row r="5555" ht="15" spans="2:2">
      <c r="B5555" s="22">
        <f>SUBTOTAL(3,$C$5:C5555)</f>
        <v>1074</v>
      </c>
    </row>
    <row r="5556" ht="15" spans="2:2">
      <c r="B5556" s="22">
        <f>SUBTOTAL(3,$C$5:C5556)</f>
        <v>1074</v>
      </c>
    </row>
    <row r="5557" ht="15" spans="2:2">
      <c r="B5557" s="22">
        <f>SUBTOTAL(3,$C$5:C5557)</f>
        <v>1074</v>
      </c>
    </row>
    <row r="5558" ht="15" spans="2:2">
      <c r="B5558" s="22">
        <f>SUBTOTAL(3,$C$5:C5558)</f>
        <v>1074</v>
      </c>
    </row>
    <row r="5559" ht="15" spans="2:2">
      <c r="B5559" s="22">
        <f>SUBTOTAL(3,$C$5:C5559)</f>
        <v>1074</v>
      </c>
    </row>
    <row r="5560" ht="15" spans="2:2">
      <c r="B5560" s="22">
        <f>SUBTOTAL(3,$C$5:C5560)</f>
        <v>1074</v>
      </c>
    </row>
    <row r="5561" ht="15" spans="2:2">
      <c r="B5561" s="22">
        <f>SUBTOTAL(3,$C$5:C5561)</f>
        <v>1074</v>
      </c>
    </row>
    <row r="5562" ht="15" spans="2:2">
      <c r="B5562" s="22">
        <f>SUBTOTAL(3,$C$5:C5562)</f>
        <v>1074</v>
      </c>
    </row>
    <row r="5563" ht="15" spans="2:2">
      <c r="B5563" s="22">
        <f>SUBTOTAL(3,$C$5:C5563)</f>
        <v>1074</v>
      </c>
    </row>
    <row r="5564" ht="15" spans="2:2">
      <c r="B5564" s="22">
        <f>SUBTOTAL(3,$C$5:C5564)</f>
        <v>1074</v>
      </c>
    </row>
    <row r="5565" ht="15" spans="2:2">
      <c r="B5565" s="22">
        <f>SUBTOTAL(3,$C$5:C5565)</f>
        <v>1074</v>
      </c>
    </row>
    <row r="5566" ht="15" spans="2:2">
      <c r="B5566" s="22">
        <f>SUBTOTAL(3,$C$5:C5566)</f>
        <v>1074</v>
      </c>
    </row>
    <row r="5567" ht="15" spans="2:2">
      <c r="B5567" s="22">
        <f>SUBTOTAL(3,$C$5:C5567)</f>
        <v>1074</v>
      </c>
    </row>
    <row r="5568" ht="15" spans="2:2">
      <c r="B5568" s="22">
        <f>SUBTOTAL(3,$C$5:C5568)</f>
        <v>1074</v>
      </c>
    </row>
    <row r="5569" ht="15" spans="2:2">
      <c r="B5569" s="22">
        <f>SUBTOTAL(3,$C$5:C5569)</f>
        <v>1074</v>
      </c>
    </row>
    <row r="5570" ht="15" spans="2:2">
      <c r="B5570" s="22">
        <f>SUBTOTAL(3,$C$5:C5570)</f>
        <v>1074</v>
      </c>
    </row>
    <row r="5571" ht="15" spans="2:2">
      <c r="B5571" s="22">
        <f>SUBTOTAL(3,$C$5:C5571)</f>
        <v>1074</v>
      </c>
    </row>
    <row r="5572" ht="15" spans="2:2">
      <c r="B5572" s="22">
        <f>SUBTOTAL(3,$C$5:C5572)</f>
        <v>1074</v>
      </c>
    </row>
    <row r="5573" ht="15" spans="2:2">
      <c r="B5573" s="22">
        <f>SUBTOTAL(3,$C$5:C5573)</f>
        <v>1074</v>
      </c>
    </row>
    <row r="5574" ht="15" spans="2:2">
      <c r="B5574" s="22">
        <f>SUBTOTAL(3,$C$5:C5574)</f>
        <v>1074</v>
      </c>
    </row>
    <row r="5575" ht="15" spans="2:2">
      <c r="B5575" s="22">
        <f>SUBTOTAL(3,$C$5:C5575)</f>
        <v>1074</v>
      </c>
    </row>
    <row r="5576" ht="15" spans="2:2">
      <c r="B5576" s="22">
        <f>SUBTOTAL(3,$C$5:C5576)</f>
        <v>1074</v>
      </c>
    </row>
    <row r="5577" ht="15" spans="2:2">
      <c r="B5577" s="22">
        <f>SUBTOTAL(3,$C$5:C5577)</f>
        <v>1074</v>
      </c>
    </row>
    <row r="5578" ht="15" spans="2:2">
      <c r="B5578" s="22">
        <f>SUBTOTAL(3,$C$5:C5578)</f>
        <v>1074</v>
      </c>
    </row>
    <row r="5579" ht="15" spans="2:2">
      <c r="B5579" s="22">
        <f>SUBTOTAL(3,$C$5:C5579)</f>
        <v>1074</v>
      </c>
    </row>
    <row r="5580" ht="15" spans="2:2">
      <c r="B5580" s="22">
        <f>SUBTOTAL(3,$C$5:C5580)</f>
        <v>1074</v>
      </c>
    </row>
    <row r="5581" ht="15" spans="2:2">
      <c r="B5581" s="22">
        <f>SUBTOTAL(3,$C$5:C5581)</f>
        <v>1074</v>
      </c>
    </row>
    <row r="5582" ht="15" spans="2:2">
      <c r="B5582" s="22">
        <f>SUBTOTAL(3,$C$5:C5582)</f>
        <v>1074</v>
      </c>
    </row>
    <row r="5583" ht="15" spans="2:2">
      <c r="B5583" s="22">
        <f>SUBTOTAL(3,$C$5:C5583)</f>
        <v>1074</v>
      </c>
    </row>
    <row r="5584" ht="15" spans="2:2">
      <c r="B5584" s="22">
        <f>SUBTOTAL(3,$C$5:C5584)</f>
        <v>1074</v>
      </c>
    </row>
    <row r="5585" ht="15" spans="2:2">
      <c r="B5585" s="22">
        <f>SUBTOTAL(3,$C$5:C5585)</f>
        <v>1074</v>
      </c>
    </row>
    <row r="5586" ht="15" spans="2:2">
      <c r="B5586" s="22">
        <f>SUBTOTAL(3,$C$5:C5586)</f>
        <v>1074</v>
      </c>
    </row>
    <row r="5587" ht="15" spans="2:2">
      <c r="B5587" s="22">
        <f>SUBTOTAL(3,$C$5:C5587)</f>
        <v>1074</v>
      </c>
    </row>
    <row r="5588" ht="15" spans="2:2">
      <c r="B5588" s="22">
        <f>SUBTOTAL(3,$C$5:C5588)</f>
        <v>1074</v>
      </c>
    </row>
    <row r="5589" ht="15" spans="2:2">
      <c r="B5589" s="22">
        <f>SUBTOTAL(3,$C$5:C5589)</f>
        <v>1074</v>
      </c>
    </row>
    <row r="5590" ht="15" spans="2:2">
      <c r="B5590" s="22">
        <f>SUBTOTAL(3,$C$5:C5590)</f>
        <v>1074</v>
      </c>
    </row>
    <row r="5591" ht="15" spans="2:2">
      <c r="B5591" s="22">
        <f>SUBTOTAL(3,$C$5:C5591)</f>
        <v>1074</v>
      </c>
    </row>
    <row r="5592" ht="15" spans="2:2">
      <c r="B5592" s="22">
        <f>SUBTOTAL(3,$C$5:C5592)</f>
        <v>1074</v>
      </c>
    </row>
    <row r="5593" ht="15" spans="2:2">
      <c r="B5593" s="22">
        <f>SUBTOTAL(3,$C$5:C5593)</f>
        <v>1074</v>
      </c>
    </row>
    <row r="5594" ht="15" spans="2:2">
      <c r="B5594" s="22">
        <f>SUBTOTAL(3,$C$5:C5594)</f>
        <v>1074</v>
      </c>
    </row>
    <row r="5595" ht="15" spans="2:2">
      <c r="B5595" s="22">
        <f>SUBTOTAL(3,$C$5:C5595)</f>
        <v>1074</v>
      </c>
    </row>
    <row r="5596" ht="15" spans="2:2">
      <c r="B5596" s="22">
        <f>SUBTOTAL(3,$C$5:C5596)</f>
        <v>1074</v>
      </c>
    </row>
    <row r="5597" ht="15" spans="2:2">
      <c r="B5597" s="22">
        <f>SUBTOTAL(3,$C$5:C5597)</f>
        <v>1074</v>
      </c>
    </row>
    <row r="5598" ht="15" spans="2:2">
      <c r="B5598" s="22">
        <f>SUBTOTAL(3,$C$5:C5598)</f>
        <v>1074</v>
      </c>
    </row>
    <row r="5599" ht="15" spans="2:2">
      <c r="B5599" s="22">
        <f>SUBTOTAL(3,$C$5:C5599)</f>
        <v>1074</v>
      </c>
    </row>
    <row r="5600" ht="15" spans="2:2">
      <c r="B5600" s="22">
        <f>SUBTOTAL(3,$C$5:C5600)</f>
        <v>1074</v>
      </c>
    </row>
    <row r="5601" ht="15" spans="2:2">
      <c r="B5601" s="22">
        <f>SUBTOTAL(3,$C$5:C5601)</f>
        <v>1074</v>
      </c>
    </row>
    <row r="5602" ht="15" spans="2:2">
      <c r="B5602" s="22">
        <f>SUBTOTAL(3,$C$5:C5602)</f>
        <v>1074</v>
      </c>
    </row>
    <row r="5603" ht="15" spans="2:2">
      <c r="B5603" s="22">
        <f>SUBTOTAL(3,$C$5:C5603)</f>
        <v>1074</v>
      </c>
    </row>
    <row r="5604" ht="15" spans="2:2">
      <c r="B5604" s="22">
        <f>SUBTOTAL(3,$C$5:C5604)</f>
        <v>1074</v>
      </c>
    </row>
    <row r="5605" ht="15" spans="2:2">
      <c r="B5605" s="22">
        <f>SUBTOTAL(3,$C$5:C5605)</f>
        <v>1074</v>
      </c>
    </row>
    <row r="5606" ht="15" spans="2:2">
      <c r="B5606" s="22">
        <f>SUBTOTAL(3,$C$5:C5606)</f>
        <v>1074</v>
      </c>
    </row>
    <row r="5607" ht="15" spans="2:2">
      <c r="B5607" s="22">
        <f>SUBTOTAL(3,$C$5:C5607)</f>
        <v>1074</v>
      </c>
    </row>
    <row r="5608" ht="15" spans="2:2">
      <c r="B5608" s="22">
        <f>SUBTOTAL(3,$C$5:C5608)</f>
        <v>1074</v>
      </c>
    </row>
    <row r="5609" ht="15" spans="2:2">
      <c r="B5609" s="22">
        <f>SUBTOTAL(3,$C$5:C5609)</f>
        <v>1074</v>
      </c>
    </row>
    <row r="5610" ht="15" spans="2:2">
      <c r="B5610" s="22">
        <f>SUBTOTAL(3,$C$5:C5610)</f>
        <v>1074</v>
      </c>
    </row>
    <row r="5611" ht="15" spans="2:2">
      <c r="B5611" s="22">
        <f>SUBTOTAL(3,$C$5:C5611)</f>
        <v>1074</v>
      </c>
    </row>
    <row r="5612" ht="15" spans="2:2">
      <c r="B5612" s="22">
        <f>SUBTOTAL(3,$C$5:C5612)</f>
        <v>1074</v>
      </c>
    </row>
    <row r="5613" ht="15" spans="2:2">
      <c r="B5613" s="22">
        <f>SUBTOTAL(3,$C$5:C5613)</f>
        <v>1074</v>
      </c>
    </row>
    <row r="5614" ht="15" spans="2:2">
      <c r="B5614" s="22">
        <f>SUBTOTAL(3,$C$5:C5614)</f>
        <v>1074</v>
      </c>
    </row>
    <row r="5615" ht="15" spans="2:2">
      <c r="B5615" s="22">
        <f>SUBTOTAL(3,$C$5:C5615)</f>
        <v>1074</v>
      </c>
    </row>
    <row r="5616" ht="15" spans="2:2">
      <c r="B5616" s="22">
        <f>SUBTOTAL(3,$C$5:C5616)</f>
        <v>1074</v>
      </c>
    </row>
    <row r="5617" ht="15" spans="2:2">
      <c r="B5617" s="22">
        <f>SUBTOTAL(3,$C$5:C5617)</f>
        <v>1074</v>
      </c>
    </row>
    <row r="5618" ht="15" spans="2:2">
      <c r="B5618" s="22">
        <f>SUBTOTAL(3,$C$5:C5618)</f>
        <v>1074</v>
      </c>
    </row>
    <row r="5619" ht="15" spans="2:2">
      <c r="B5619" s="22">
        <f>SUBTOTAL(3,$C$5:C5619)</f>
        <v>1074</v>
      </c>
    </row>
    <row r="5620" ht="15" spans="2:2">
      <c r="B5620" s="22">
        <f>SUBTOTAL(3,$C$5:C5620)</f>
        <v>1074</v>
      </c>
    </row>
    <row r="5621" ht="15" spans="2:2">
      <c r="B5621" s="22">
        <f>SUBTOTAL(3,$C$5:C5621)</f>
        <v>1074</v>
      </c>
    </row>
    <row r="5622" ht="15" spans="2:2">
      <c r="B5622" s="22">
        <f>SUBTOTAL(3,$C$5:C5622)</f>
        <v>1074</v>
      </c>
    </row>
    <row r="5623" ht="15" spans="2:2">
      <c r="B5623" s="22">
        <f>SUBTOTAL(3,$C$5:C5623)</f>
        <v>1074</v>
      </c>
    </row>
    <row r="5624" ht="15" spans="2:2">
      <c r="B5624" s="22">
        <f>SUBTOTAL(3,$C$5:C5624)</f>
        <v>1074</v>
      </c>
    </row>
    <row r="5625" ht="15" spans="2:2">
      <c r="B5625" s="22">
        <f>SUBTOTAL(3,$C$5:C5625)</f>
        <v>1074</v>
      </c>
    </row>
    <row r="5626" ht="15" spans="2:2">
      <c r="B5626" s="22">
        <f>SUBTOTAL(3,$C$5:C5626)</f>
        <v>1074</v>
      </c>
    </row>
    <row r="5627" ht="15" spans="2:2">
      <c r="B5627" s="22">
        <f>SUBTOTAL(3,$C$5:C5627)</f>
        <v>1074</v>
      </c>
    </row>
    <row r="5628" ht="15" spans="2:2">
      <c r="B5628" s="22">
        <f>SUBTOTAL(3,$C$5:C5628)</f>
        <v>1074</v>
      </c>
    </row>
    <row r="5629" ht="15" spans="2:2">
      <c r="B5629" s="22">
        <f>SUBTOTAL(3,$C$5:C5629)</f>
        <v>1074</v>
      </c>
    </row>
    <row r="5630" ht="15" spans="2:2">
      <c r="B5630" s="22">
        <f>SUBTOTAL(3,$C$5:C5630)</f>
        <v>1074</v>
      </c>
    </row>
    <row r="5631" ht="15" spans="2:2">
      <c r="B5631" s="22">
        <f>SUBTOTAL(3,$C$5:C5631)</f>
        <v>1074</v>
      </c>
    </row>
    <row r="5632" ht="15" spans="2:2">
      <c r="B5632" s="22">
        <f>SUBTOTAL(3,$C$5:C5632)</f>
        <v>1074</v>
      </c>
    </row>
    <row r="5633" ht="15" spans="2:2">
      <c r="B5633" s="22">
        <f>SUBTOTAL(3,$C$5:C5633)</f>
        <v>1074</v>
      </c>
    </row>
    <row r="5634" ht="15" spans="2:2">
      <c r="B5634" s="22">
        <f>SUBTOTAL(3,$C$5:C5634)</f>
        <v>1074</v>
      </c>
    </row>
    <row r="5635" ht="15" spans="2:2">
      <c r="B5635" s="22">
        <f>SUBTOTAL(3,$C$5:C5635)</f>
        <v>1074</v>
      </c>
    </row>
    <row r="5636" ht="15" spans="2:2">
      <c r="B5636" s="22">
        <f>SUBTOTAL(3,$C$5:C5636)</f>
        <v>1074</v>
      </c>
    </row>
    <row r="5637" ht="15" spans="2:2">
      <c r="B5637" s="22">
        <f>SUBTOTAL(3,$C$5:C5637)</f>
        <v>1074</v>
      </c>
    </row>
    <row r="5638" ht="15" spans="2:2">
      <c r="B5638" s="22">
        <f>SUBTOTAL(3,$C$5:C5638)</f>
        <v>1074</v>
      </c>
    </row>
    <row r="5639" ht="15" spans="2:2">
      <c r="B5639" s="22">
        <f>SUBTOTAL(3,$C$5:C5639)</f>
        <v>1074</v>
      </c>
    </row>
    <row r="5640" ht="15" spans="2:2">
      <c r="B5640" s="22">
        <f>SUBTOTAL(3,$C$5:C5640)</f>
        <v>1074</v>
      </c>
    </row>
    <row r="5641" ht="15" spans="2:2">
      <c r="B5641" s="22">
        <f>SUBTOTAL(3,$C$5:C5641)</f>
        <v>1074</v>
      </c>
    </row>
    <row r="5642" ht="15" spans="2:2">
      <c r="B5642" s="22">
        <f>SUBTOTAL(3,$C$5:C5642)</f>
        <v>1074</v>
      </c>
    </row>
    <row r="5643" ht="15" spans="2:2">
      <c r="B5643" s="22">
        <f>SUBTOTAL(3,$C$5:C5643)</f>
        <v>1074</v>
      </c>
    </row>
    <row r="5644" ht="15" spans="2:2">
      <c r="B5644" s="22">
        <f>SUBTOTAL(3,$C$5:C5644)</f>
        <v>1074</v>
      </c>
    </row>
    <row r="5645" ht="15" spans="2:2">
      <c r="B5645" s="22">
        <f>SUBTOTAL(3,$C$5:C5645)</f>
        <v>1074</v>
      </c>
    </row>
    <row r="5646" ht="15" spans="2:2">
      <c r="B5646" s="22">
        <f>SUBTOTAL(3,$C$5:C5646)</f>
        <v>1074</v>
      </c>
    </row>
    <row r="5647" ht="15" spans="2:2">
      <c r="B5647" s="22">
        <f>SUBTOTAL(3,$C$5:C5647)</f>
        <v>1074</v>
      </c>
    </row>
    <row r="5648" ht="15" spans="2:2">
      <c r="B5648" s="22">
        <f>SUBTOTAL(3,$C$5:C5648)</f>
        <v>1074</v>
      </c>
    </row>
    <row r="5649" ht="15" spans="2:2">
      <c r="B5649" s="22">
        <f>SUBTOTAL(3,$C$5:C5649)</f>
        <v>1074</v>
      </c>
    </row>
    <row r="5650" ht="15" spans="2:2">
      <c r="B5650" s="22">
        <f>SUBTOTAL(3,$C$5:C5650)</f>
        <v>1074</v>
      </c>
    </row>
    <row r="5651" ht="15" spans="2:2">
      <c r="B5651" s="22">
        <f>SUBTOTAL(3,$C$5:C5651)</f>
        <v>1074</v>
      </c>
    </row>
    <row r="5652" ht="15" spans="2:2">
      <c r="B5652" s="22">
        <f>SUBTOTAL(3,$C$5:C5652)</f>
        <v>1074</v>
      </c>
    </row>
    <row r="5653" ht="15" spans="2:2">
      <c r="B5653" s="22">
        <f>SUBTOTAL(3,$C$5:C5653)</f>
        <v>1074</v>
      </c>
    </row>
    <row r="5654" ht="15" spans="2:2">
      <c r="B5654" s="22">
        <f>SUBTOTAL(3,$C$5:C5654)</f>
        <v>1074</v>
      </c>
    </row>
    <row r="5655" ht="15" spans="2:2">
      <c r="B5655" s="22">
        <f>SUBTOTAL(3,$C$5:C5655)</f>
        <v>1074</v>
      </c>
    </row>
    <row r="5656" ht="15" spans="2:2">
      <c r="B5656" s="22">
        <f>SUBTOTAL(3,$C$5:C5656)</f>
        <v>1074</v>
      </c>
    </row>
    <row r="5657" ht="15" spans="2:2">
      <c r="B5657" s="22">
        <f>SUBTOTAL(3,$C$5:C5657)</f>
        <v>1074</v>
      </c>
    </row>
    <row r="5658" ht="15" spans="2:2">
      <c r="B5658" s="22">
        <f>SUBTOTAL(3,$C$5:C5658)</f>
        <v>1074</v>
      </c>
    </row>
    <row r="5659" ht="15" spans="2:2">
      <c r="B5659" s="22">
        <f>SUBTOTAL(3,$C$5:C5659)</f>
        <v>1074</v>
      </c>
    </row>
    <row r="5660" ht="15" spans="2:2">
      <c r="B5660" s="22">
        <f>SUBTOTAL(3,$C$5:C5660)</f>
        <v>1074</v>
      </c>
    </row>
    <row r="5661" ht="15" spans="2:2">
      <c r="B5661" s="22">
        <f>SUBTOTAL(3,$C$5:C5661)</f>
        <v>1074</v>
      </c>
    </row>
    <row r="5662" ht="15" spans="2:2">
      <c r="B5662" s="22">
        <f>SUBTOTAL(3,$C$5:C5662)</f>
        <v>1074</v>
      </c>
    </row>
    <row r="5663" ht="15" spans="2:2">
      <c r="B5663" s="22">
        <f>SUBTOTAL(3,$C$5:C5663)</f>
        <v>1074</v>
      </c>
    </row>
    <row r="5664" ht="15" spans="2:2">
      <c r="B5664" s="22">
        <f>SUBTOTAL(3,$C$5:C5664)</f>
        <v>1074</v>
      </c>
    </row>
    <row r="5665" ht="15" spans="2:2">
      <c r="B5665" s="22">
        <f>SUBTOTAL(3,$C$5:C5665)</f>
        <v>1074</v>
      </c>
    </row>
    <row r="5666" ht="15" spans="2:2">
      <c r="B5666" s="22">
        <f>SUBTOTAL(3,$C$5:C5666)</f>
        <v>1074</v>
      </c>
    </row>
    <row r="5667" ht="15" spans="2:2">
      <c r="B5667" s="22">
        <f>SUBTOTAL(3,$C$5:C5667)</f>
        <v>1074</v>
      </c>
    </row>
    <row r="5668" ht="15" spans="2:2">
      <c r="B5668" s="22">
        <f>SUBTOTAL(3,$C$5:C5668)</f>
        <v>1074</v>
      </c>
    </row>
    <row r="5669" ht="15" spans="2:2">
      <c r="B5669" s="22">
        <f>SUBTOTAL(3,$C$5:C5669)</f>
        <v>1074</v>
      </c>
    </row>
    <row r="5670" ht="15" spans="2:2">
      <c r="B5670" s="22">
        <f>SUBTOTAL(3,$C$5:C5670)</f>
        <v>1074</v>
      </c>
    </row>
    <row r="5671" ht="15" spans="2:2">
      <c r="B5671" s="22">
        <f>SUBTOTAL(3,$C$5:C5671)</f>
        <v>1074</v>
      </c>
    </row>
    <row r="5672" ht="15" spans="2:2">
      <c r="B5672" s="22">
        <f>SUBTOTAL(3,$C$5:C5672)</f>
        <v>1074</v>
      </c>
    </row>
    <row r="5673" ht="15" spans="2:2">
      <c r="B5673" s="22">
        <f>SUBTOTAL(3,$C$5:C5673)</f>
        <v>1074</v>
      </c>
    </row>
    <row r="5674" ht="15" spans="2:2">
      <c r="B5674" s="22">
        <f>SUBTOTAL(3,$C$5:C5674)</f>
        <v>1074</v>
      </c>
    </row>
    <row r="5675" ht="15" spans="2:2">
      <c r="B5675" s="22">
        <f>SUBTOTAL(3,$C$5:C5675)</f>
        <v>1074</v>
      </c>
    </row>
    <row r="5676" ht="15" spans="2:2">
      <c r="B5676" s="22">
        <f>SUBTOTAL(3,$C$5:C5676)</f>
        <v>1074</v>
      </c>
    </row>
    <row r="5677" ht="15" spans="2:2">
      <c r="B5677" s="22">
        <f>SUBTOTAL(3,$C$5:C5677)</f>
        <v>1074</v>
      </c>
    </row>
    <row r="5678" ht="15" spans="2:2">
      <c r="B5678" s="22">
        <f>SUBTOTAL(3,$C$5:C5678)</f>
        <v>1074</v>
      </c>
    </row>
    <row r="5679" ht="15" spans="2:2">
      <c r="B5679" s="22">
        <f>SUBTOTAL(3,$C$5:C5679)</f>
        <v>1074</v>
      </c>
    </row>
    <row r="5680" ht="15" spans="2:2">
      <c r="B5680" s="22">
        <f>SUBTOTAL(3,$C$5:C5680)</f>
        <v>1074</v>
      </c>
    </row>
    <row r="5681" ht="15" spans="2:2">
      <c r="B5681" s="22">
        <f>SUBTOTAL(3,$C$5:C5681)</f>
        <v>1074</v>
      </c>
    </row>
    <row r="5682" ht="15" spans="2:2">
      <c r="B5682" s="22">
        <f>SUBTOTAL(3,$C$5:C5682)</f>
        <v>1074</v>
      </c>
    </row>
    <row r="5683" ht="15" spans="2:2">
      <c r="B5683" s="22">
        <f>SUBTOTAL(3,$C$5:C5683)</f>
        <v>1074</v>
      </c>
    </row>
    <row r="5684" ht="15" spans="2:2">
      <c r="B5684" s="22">
        <f>SUBTOTAL(3,$C$5:C5684)</f>
        <v>1074</v>
      </c>
    </row>
    <row r="5685" ht="15" spans="2:2">
      <c r="B5685" s="22">
        <f>SUBTOTAL(3,$C$5:C5685)</f>
        <v>1074</v>
      </c>
    </row>
    <row r="5686" ht="15" spans="2:2">
      <c r="B5686" s="22">
        <f>SUBTOTAL(3,$C$5:C5686)</f>
        <v>1074</v>
      </c>
    </row>
    <row r="5687" ht="15" spans="2:2">
      <c r="B5687" s="22">
        <f>SUBTOTAL(3,$C$5:C5687)</f>
        <v>1074</v>
      </c>
    </row>
    <row r="5688" ht="15" spans="2:2">
      <c r="B5688" s="22">
        <f>SUBTOTAL(3,$C$5:C5688)</f>
        <v>1074</v>
      </c>
    </row>
    <row r="5689" ht="15" spans="2:2">
      <c r="B5689" s="22">
        <f>SUBTOTAL(3,$C$5:C5689)</f>
        <v>1074</v>
      </c>
    </row>
    <row r="5690" ht="15" spans="2:2">
      <c r="B5690" s="22">
        <f>SUBTOTAL(3,$C$5:C5690)</f>
        <v>1074</v>
      </c>
    </row>
    <row r="5691" ht="15" spans="2:2">
      <c r="B5691" s="22">
        <f>SUBTOTAL(3,$C$5:C5691)</f>
        <v>1074</v>
      </c>
    </row>
    <row r="5692" ht="15" spans="2:2">
      <c r="B5692" s="22">
        <f>SUBTOTAL(3,$C$5:C5692)</f>
        <v>1074</v>
      </c>
    </row>
    <row r="5693" ht="15" spans="2:2">
      <c r="B5693" s="22">
        <f>SUBTOTAL(3,$C$5:C5693)</f>
        <v>1074</v>
      </c>
    </row>
    <row r="5694" ht="15" spans="2:2">
      <c r="B5694" s="22">
        <f>SUBTOTAL(3,$C$5:C5694)</f>
        <v>1074</v>
      </c>
    </row>
    <row r="5695" ht="15" spans="2:2">
      <c r="B5695" s="22">
        <f>SUBTOTAL(3,$C$5:C5695)</f>
        <v>1074</v>
      </c>
    </row>
    <row r="5696" ht="15" spans="2:2">
      <c r="B5696" s="22">
        <f>SUBTOTAL(3,$C$5:C5696)</f>
        <v>1074</v>
      </c>
    </row>
    <row r="5697" ht="15" spans="2:2">
      <c r="B5697" s="22">
        <f>SUBTOTAL(3,$C$5:C5697)</f>
        <v>1074</v>
      </c>
    </row>
    <row r="5698" ht="15" spans="2:2">
      <c r="B5698" s="22">
        <f>SUBTOTAL(3,$C$5:C5698)</f>
        <v>1074</v>
      </c>
    </row>
    <row r="5699" ht="15" spans="2:2">
      <c r="B5699" s="22">
        <f>SUBTOTAL(3,$C$5:C5699)</f>
        <v>1074</v>
      </c>
    </row>
    <row r="5700" ht="15" spans="2:2">
      <c r="B5700" s="22">
        <f>SUBTOTAL(3,$C$5:C5700)</f>
        <v>1074</v>
      </c>
    </row>
    <row r="5701" ht="15" spans="2:2">
      <c r="B5701" s="22">
        <f>SUBTOTAL(3,$C$5:C5701)</f>
        <v>1074</v>
      </c>
    </row>
    <row r="5702" ht="15" spans="2:2">
      <c r="B5702" s="22">
        <f>SUBTOTAL(3,$C$5:C5702)</f>
        <v>1074</v>
      </c>
    </row>
    <row r="5703" ht="15" spans="2:2">
      <c r="B5703" s="22">
        <f>SUBTOTAL(3,$C$5:C5703)</f>
        <v>1074</v>
      </c>
    </row>
    <row r="5704" ht="15" spans="2:2">
      <c r="B5704" s="22">
        <f>SUBTOTAL(3,$C$5:C5704)</f>
        <v>1074</v>
      </c>
    </row>
    <row r="5705" ht="15" spans="2:2">
      <c r="B5705" s="22">
        <f>SUBTOTAL(3,$C$5:C5705)</f>
        <v>1074</v>
      </c>
    </row>
    <row r="5706" ht="15" spans="2:2">
      <c r="B5706" s="22">
        <f>SUBTOTAL(3,$C$5:C5706)</f>
        <v>1074</v>
      </c>
    </row>
    <row r="5707" ht="15" spans="2:2">
      <c r="B5707" s="22">
        <f>SUBTOTAL(3,$C$5:C5707)</f>
        <v>1074</v>
      </c>
    </row>
    <row r="5708" ht="15" spans="2:2">
      <c r="B5708" s="22">
        <f>SUBTOTAL(3,$C$5:C5708)</f>
        <v>1074</v>
      </c>
    </row>
    <row r="5709" ht="15" spans="2:2">
      <c r="B5709" s="22">
        <f>SUBTOTAL(3,$C$5:C5709)</f>
        <v>1074</v>
      </c>
    </row>
    <row r="5710" ht="15" spans="2:2">
      <c r="B5710" s="22">
        <f>SUBTOTAL(3,$C$5:C5710)</f>
        <v>1074</v>
      </c>
    </row>
    <row r="5711" ht="15" spans="2:2">
      <c r="B5711" s="22">
        <f>SUBTOTAL(3,$C$5:C5711)</f>
        <v>1074</v>
      </c>
    </row>
    <row r="5712" ht="15" spans="2:2">
      <c r="B5712" s="22">
        <f>SUBTOTAL(3,$C$5:C5712)</f>
        <v>1074</v>
      </c>
    </row>
    <row r="5713" ht="15" spans="2:2">
      <c r="B5713" s="22">
        <f>SUBTOTAL(3,$C$5:C5713)</f>
        <v>1074</v>
      </c>
    </row>
    <row r="5714" ht="15" spans="2:2">
      <c r="B5714" s="22">
        <f>SUBTOTAL(3,$C$5:C5714)</f>
        <v>1074</v>
      </c>
    </row>
    <row r="5715" ht="15" spans="2:2">
      <c r="B5715" s="22">
        <f>SUBTOTAL(3,$C$5:C5715)</f>
        <v>1074</v>
      </c>
    </row>
    <row r="5716" ht="15" spans="2:2">
      <c r="B5716" s="22">
        <f>SUBTOTAL(3,$C$5:C5716)</f>
        <v>1074</v>
      </c>
    </row>
    <row r="5717" ht="15" spans="2:2">
      <c r="B5717" s="22">
        <f>SUBTOTAL(3,$C$5:C5717)</f>
        <v>1074</v>
      </c>
    </row>
    <row r="5718" ht="15" spans="2:2">
      <c r="B5718" s="22">
        <f>SUBTOTAL(3,$C$5:C5718)</f>
        <v>1074</v>
      </c>
    </row>
    <row r="5719" ht="15" spans="2:2">
      <c r="B5719" s="22">
        <f>SUBTOTAL(3,$C$5:C5719)</f>
        <v>1074</v>
      </c>
    </row>
    <row r="5720" ht="15" spans="2:2">
      <c r="B5720" s="22">
        <f>SUBTOTAL(3,$C$5:C5720)</f>
        <v>1074</v>
      </c>
    </row>
    <row r="5721" ht="15" spans="2:2">
      <c r="B5721" s="22">
        <f>SUBTOTAL(3,$C$5:C5721)</f>
        <v>1074</v>
      </c>
    </row>
    <row r="5722" ht="15" spans="2:2">
      <c r="B5722" s="22">
        <f>SUBTOTAL(3,$C$5:C5722)</f>
        <v>1074</v>
      </c>
    </row>
    <row r="5723" ht="15" spans="2:2">
      <c r="B5723" s="22">
        <f>SUBTOTAL(3,$C$5:C5723)</f>
        <v>1074</v>
      </c>
    </row>
    <row r="5724" ht="15" spans="2:2">
      <c r="B5724" s="22">
        <f>SUBTOTAL(3,$C$5:C5724)</f>
        <v>1074</v>
      </c>
    </row>
    <row r="5725" ht="15" spans="2:2">
      <c r="B5725" s="22">
        <f>SUBTOTAL(3,$C$5:C5725)</f>
        <v>1074</v>
      </c>
    </row>
    <row r="5726" ht="15" spans="2:2">
      <c r="B5726" s="22">
        <f>SUBTOTAL(3,$C$5:C5726)</f>
        <v>1074</v>
      </c>
    </row>
    <row r="5727" ht="15" spans="2:2">
      <c r="B5727" s="22">
        <f>SUBTOTAL(3,$C$5:C5727)</f>
        <v>1074</v>
      </c>
    </row>
    <row r="5728" ht="15" spans="2:2">
      <c r="B5728" s="22">
        <f>SUBTOTAL(3,$C$5:C5728)</f>
        <v>1074</v>
      </c>
    </row>
    <row r="5729" ht="15" spans="2:2">
      <c r="B5729" s="22">
        <f>SUBTOTAL(3,$C$5:C5729)</f>
        <v>1074</v>
      </c>
    </row>
    <row r="5730" ht="15" spans="2:2">
      <c r="B5730" s="22">
        <f>SUBTOTAL(3,$C$5:C5730)</f>
        <v>1074</v>
      </c>
    </row>
    <row r="5731" ht="15" spans="2:2">
      <c r="B5731" s="22">
        <f>SUBTOTAL(3,$C$5:C5731)</f>
        <v>1074</v>
      </c>
    </row>
    <row r="5732" ht="15" spans="2:2">
      <c r="B5732" s="22">
        <f>SUBTOTAL(3,$C$5:C5732)</f>
        <v>1074</v>
      </c>
    </row>
    <row r="5733" ht="15" spans="2:2">
      <c r="B5733" s="22">
        <f>SUBTOTAL(3,$C$5:C5733)</f>
        <v>1074</v>
      </c>
    </row>
    <row r="5734" ht="15" spans="2:2">
      <c r="B5734" s="22">
        <f>SUBTOTAL(3,$C$5:C5734)</f>
        <v>1074</v>
      </c>
    </row>
    <row r="5735" ht="15" spans="2:2">
      <c r="B5735" s="22">
        <f>SUBTOTAL(3,$C$5:C5735)</f>
        <v>1074</v>
      </c>
    </row>
    <row r="5736" ht="15" spans="2:2">
      <c r="B5736" s="22">
        <f>SUBTOTAL(3,$C$5:C5736)</f>
        <v>1074</v>
      </c>
    </row>
    <row r="5737" ht="15" spans="2:2">
      <c r="B5737" s="22">
        <f>SUBTOTAL(3,$C$5:C5737)</f>
        <v>1074</v>
      </c>
    </row>
    <row r="5738" ht="15" spans="2:2">
      <c r="B5738" s="22">
        <f>SUBTOTAL(3,$C$5:C5738)</f>
        <v>1074</v>
      </c>
    </row>
    <row r="5739" ht="15" spans="2:2">
      <c r="B5739" s="22">
        <f>SUBTOTAL(3,$C$5:C5739)</f>
        <v>1074</v>
      </c>
    </row>
    <row r="5740" ht="15" spans="2:2">
      <c r="B5740" s="22">
        <f>SUBTOTAL(3,$C$5:C5740)</f>
        <v>1074</v>
      </c>
    </row>
    <row r="5741" ht="15" spans="2:2">
      <c r="B5741" s="22">
        <f>SUBTOTAL(3,$C$5:C5741)</f>
        <v>1074</v>
      </c>
    </row>
    <row r="5742" ht="15" spans="2:2">
      <c r="B5742" s="22">
        <f>SUBTOTAL(3,$C$5:C5742)</f>
        <v>1074</v>
      </c>
    </row>
    <row r="5743" ht="15" spans="2:2">
      <c r="B5743" s="22">
        <f>SUBTOTAL(3,$C$5:C5743)</f>
        <v>1074</v>
      </c>
    </row>
    <row r="5744" ht="15" spans="2:2">
      <c r="B5744" s="22">
        <f>SUBTOTAL(3,$C$5:C5744)</f>
        <v>1074</v>
      </c>
    </row>
    <row r="5745" ht="15" spans="2:2">
      <c r="B5745" s="22">
        <f>SUBTOTAL(3,$C$5:C5745)</f>
        <v>1074</v>
      </c>
    </row>
    <row r="5746" ht="15" spans="2:2">
      <c r="B5746" s="22">
        <f>SUBTOTAL(3,$C$5:C5746)</f>
        <v>1074</v>
      </c>
    </row>
    <row r="5747" ht="15" spans="2:2">
      <c r="B5747" s="22">
        <f>SUBTOTAL(3,$C$5:C5747)</f>
        <v>1074</v>
      </c>
    </row>
    <row r="5748" ht="15" spans="2:2">
      <c r="B5748" s="22">
        <f>SUBTOTAL(3,$C$5:C5748)</f>
        <v>1074</v>
      </c>
    </row>
    <row r="5749" ht="15" spans="2:2">
      <c r="B5749" s="22">
        <f>SUBTOTAL(3,$C$5:C5749)</f>
        <v>1074</v>
      </c>
    </row>
    <row r="5750" ht="15" spans="2:2">
      <c r="B5750" s="22">
        <f>SUBTOTAL(3,$C$5:C5750)</f>
        <v>1074</v>
      </c>
    </row>
    <row r="5751" ht="15" spans="2:2">
      <c r="B5751" s="22">
        <f>SUBTOTAL(3,$C$5:C5751)</f>
        <v>1074</v>
      </c>
    </row>
    <row r="5752" ht="15" spans="2:2">
      <c r="B5752" s="22">
        <f>SUBTOTAL(3,$C$5:C5752)</f>
        <v>1074</v>
      </c>
    </row>
    <row r="5753" ht="15" spans="2:2">
      <c r="B5753" s="22">
        <f>SUBTOTAL(3,$C$5:C5753)</f>
        <v>1074</v>
      </c>
    </row>
    <row r="5754" ht="15" spans="2:2">
      <c r="B5754" s="22">
        <f>SUBTOTAL(3,$C$5:C5754)</f>
        <v>1074</v>
      </c>
    </row>
    <row r="5755" ht="15" spans="2:2">
      <c r="B5755" s="22">
        <f>SUBTOTAL(3,$C$5:C5755)</f>
        <v>1074</v>
      </c>
    </row>
    <row r="5756" ht="15" spans="2:2">
      <c r="B5756" s="22">
        <f>SUBTOTAL(3,$C$5:C5756)</f>
        <v>1074</v>
      </c>
    </row>
    <row r="5757" ht="15" spans="2:2">
      <c r="B5757" s="22">
        <f>SUBTOTAL(3,$C$5:C5757)</f>
        <v>1074</v>
      </c>
    </row>
    <row r="5758" ht="15" spans="2:2">
      <c r="B5758" s="22">
        <f>SUBTOTAL(3,$C$5:C5758)</f>
        <v>1074</v>
      </c>
    </row>
    <row r="5759" ht="15" spans="2:2">
      <c r="B5759" s="22">
        <f>SUBTOTAL(3,$C$5:C5759)</f>
        <v>1074</v>
      </c>
    </row>
    <row r="5760" ht="15" spans="2:2">
      <c r="B5760" s="22">
        <f>SUBTOTAL(3,$C$5:C5760)</f>
        <v>1074</v>
      </c>
    </row>
    <row r="5761" ht="15" spans="2:2">
      <c r="B5761" s="22">
        <f>SUBTOTAL(3,$C$5:C5761)</f>
        <v>1074</v>
      </c>
    </row>
    <row r="5762" ht="15" spans="2:2">
      <c r="B5762" s="22">
        <f>SUBTOTAL(3,$C$5:C5762)</f>
        <v>1074</v>
      </c>
    </row>
    <row r="5763" ht="15" spans="2:2">
      <c r="B5763" s="22">
        <f>SUBTOTAL(3,$C$5:C5763)</f>
        <v>1074</v>
      </c>
    </row>
    <row r="5764" ht="15" spans="2:2">
      <c r="B5764" s="22">
        <f>SUBTOTAL(3,$C$5:C5764)</f>
        <v>1074</v>
      </c>
    </row>
    <row r="5765" ht="15" spans="2:2">
      <c r="B5765" s="22">
        <f>SUBTOTAL(3,$C$5:C5765)</f>
        <v>1074</v>
      </c>
    </row>
    <row r="5766" ht="15" spans="2:2">
      <c r="B5766" s="22">
        <f>SUBTOTAL(3,$C$5:C5766)</f>
        <v>1074</v>
      </c>
    </row>
    <row r="5767" ht="15" spans="2:2">
      <c r="B5767" s="22">
        <f>SUBTOTAL(3,$C$5:C5767)</f>
        <v>1074</v>
      </c>
    </row>
    <row r="5768" ht="15" spans="2:2">
      <c r="B5768" s="22">
        <f>SUBTOTAL(3,$C$5:C5768)</f>
        <v>1074</v>
      </c>
    </row>
    <row r="5769" ht="15" spans="2:2">
      <c r="B5769" s="22">
        <f>SUBTOTAL(3,$C$5:C5769)</f>
        <v>1074</v>
      </c>
    </row>
    <row r="5770" ht="15" spans="2:2">
      <c r="B5770" s="22">
        <f>SUBTOTAL(3,$C$5:C5770)</f>
        <v>1074</v>
      </c>
    </row>
    <row r="5771" ht="15" spans="2:2">
      <c r="B5771" s="22">
        <f>SUBTOTAL(3,$C$5:C5771)</f>
        <v>1074</v>
      </c>
    </row>
    <row r="5772" ht="15" spans="2:2">
      <c r="B5772" s="22">
        <f>SUBTOTAL(3,$C$5:C5772)</f>
        <v>1074</v>
      </c>
    </row>
    <row r="5773" ht="15" spans="2:2">
      <c r="B5773" s="22">
        <f>SUBTOTAL(3,$C$5:C5773)</f>
        <v>1074</v>
      </c>
    </row>
    <row r="5774" ht="15" spans="2:2">
      <c r="B5774" s="22">
        <f>SUBTOTAL(3,$C$5:C5774)</f>
        <v>1074</v>
      </c>
    </row>
    <row r="5775" ht="15" spans="2:2">
      <c r="B5775" s="22">
        <f>SUBTOTAL(3,$C$5:C5775)</f>
        <v>1074</v>
      </c>
    </row>
    <row r="5776" ht="15" spans="2:2">
      <c r="B5776" s="22">
        <f>SUBTOTAL(3,$C$5:C5776)</f>
        <v>1074</v>
      </c>
    </row>
    <row r="5777" ht="15" spans="2:2">
      <c r="B5777" s="22">
        <f>SUBTOTAL(3,$C$5:C5777)</f>
        <v>1074</v>
      </c>
    </row>
    <row r="5778" ht="15" spans="2:2">
      <c r="B5778" s="22">
        <f>SUBTOTAL(3,$C$5:C5778)</f>
        <v>1074</v>
      </c>
    </row>
    <row r="5779" ht="15" spans="2:2">
      <c r="B5779" s="22">
        <f>SUBTOTAL(3,$C$5:C5779)</f>
        <v>1074</v>
      </c>
    </row>
    <row r="5780" ht="15" spans="2:2">
      <c r="B5780" s="22">
        <f>SUBTOTAL(3,$C$5:C5780)</f>
        <v>1074</v>
      </c>
    </row>
    <row r="5781" ht="15" spans="2:2">
      <c r="B5781" s="22">
        <f>SUBTOTAL(3,$C$5:C5781)</f>
        <v>1074</v>
      </c>
    </row>
    <row r="5782" ht="15" spans="2:2">
      <c r="B5782" s="22">
        <f>SUBTOTAL(3,$C$5:C5782)</f>
        <v>1074</v>
      </c>
    </row>
    <row r="5783" ht="15" spans="2:2">
      <c r="B5783" s="22">
        <f>SUBTOTAL(3,$C$5:C5783)</f>
        <v>1074</v>
      </c>
    </row>
    <row r="5784" ht="15" spans="2:2">
      <c r="B5784" s="22">
        <f>SUBTOTAL(3,$C$5:C5784)</f>
        <v>1074</v>
      </c>
    </row>
    <row r="5785" ht="15" spans="2:2">
      <c r="B5785" s="22">
        <f>SUBTOTAL(3,$C$5:C5785)</f>
        <v>1074</v>
      </c>
    </row>
    <row r="5786" ht="15" spans="2:2">
      <c r="B5786" s="22">
        <f>SUBTOTAL(3,$C$5:C5786)</f>
        <v>1074</v>
      </c>
    </row>
    <row r="5787" ht="15" spans="2:2">
      <c r="B5787" s="22">
        <f>SUBTOTAL(3,$C$5:C5787)</f>
        <v>1074</v>
      </c>
    </row>
    <row r="5788" ht="15" spans="2:2">
      <c r="B5788" s="22">
        <f>SUBTOTAL(3,$C$5:C5788)</f>
        <v>1074</v>
      </c>
    </row>
    <row r="5789" ht="15" spans="2:2">
      <c r="B5789" s="22">
        <f>SUBTOTAL(3,$C$5:C5789)</f>
        <v>1074</v>
      </c>
    </row>
    <row r="5790" ht="15" spans="2:2">
      <c r="B5790" s="22">
        <f>SUBTOTAL(3,$C$5:C5790)</f>
        <v>1074</v>
      </c>
    </row>
    <row r="5791" ht="15" spans="2:2">
      <c r="B5791" s="22">
        <f>SUBTOTAL(3,$C$5:C5791)</f>
        <v>1074</v>
      </c>
    </row>
    <row r="5792" ht="15" spans="2:2">
      <c r="B5792" s="22">
        <f>SUBTOTAL(3,$C$5:C5792)</f>
        <v>1074</v>
      </c>
    </row>
    <row r="5793" ht="15" spans="2:2">
      <c r="B5793" s="22">
        <f>SUBTOTAL(3,$C$5:C5793)</f>
        <v>1074</v>
      </c>
    </row>
    <row r="5794" ht="15" spans="2:2">
      <c r="B5794" s="22">
        <f>SUBTOTAL(3,$C$5:C5794)</f>
        <v>1074</v>
      </c>
    </row>
    <row r="5795" ht="15" spans="2:2">
      <c r="B5795" s="22">
        <f>SUBTOTAL(3,$C$5:C5795)</f>
        <v>1074</v>
      </c>
    </row>
    <row r="5796" ht="15" spans="2:2">
      <c r="B5796" s="22">
        <f>SUBTOTAL(3,$C$5:C5796)</f>
        <v>1074</v>
      </c>
    </row>
    <row r="5797" ht="15" spans="2:2">
      <c r="B5797" s="22">
        <f>SUBTOTAL(3,$C$5:C5797)</f>
        <v>1074</v>
      </c>
    </row>
    <row r="5798" ht="15" spans="2:2">
      <c r="B5798" s="22">
        <f>SUBTOTAL(3,$C$5:C5798)</f>
        <v>1074</v>
      </c>
    </row>
    <row r="5799" ht="15" spans="2:2">
      <c r="B5799" s="22">
        <f>SUBTOTAL(3,$C$5:C5799)</f>
        <v>1074</v>
      </c>
    </row>
    <row r="5800" ht="15" spans="2:2">
      <c r="B5800" s="22">
        <f>SUBTOTAL(3,$C$5:C5800)</f>
        <v>1074</v>
      </c>
    </row>
    <row r="5801" ht="15" spans="2:2">
      <c r="B5801" s="22">
        <f>SUBTOTAL(3,$C$5:C5801)</f>
        <v>1074</v>
      </c>
    </row>
    <row r="5802" ht="15" spans="2:2">
      <c r="B5802" s="22">
        <f>SUBTOTAL(3,$C$5:C5802)</f>
        <v>1074</v>
      </c>
    </row>
    <row r="5803" ht="15" spans="2:2">
      <c r="B5803" s="22">
        <f>SUBTOTAL(3,$C$5:C5803)</f>
        <v>1074</v>
      </c>
    </row>
    <row r="5804" ht="15" spans="2:2">
      <c r="B5804" s="22">
        <f>SUBTOTAL(3,$C$5:C5804)</f>
        <v>1074</v>
      </c>
    </row>
    <row r="5805" ht="15" spans="2:2">
      <c r="B5805" s="22">
        <f>SUBTOTAL(3,$C$5:C5805)</f>
        <v>1074</v>
      </c>
    </row>
    <row r="5806" ht="15" spans="2:2">
      <c r="B5806" s="22">
        <f>SUBTOTAL(3,$C$5:C5806)</f>
        <v>1074</v>
      </c>
    </row>
    <row r="5807" ht="15" spans="2:2">
      <c r="B5807" s="22">
        <f>SUBTOTAL(3,$C$5:C5807)</f>
        <v>1074</v>
      </c>
    </row>
    <row r="5808" ht="15" spans="2:2">
      <c r="B5808" s="22">
        <f>SUBTOTAL(3,$C$5:C5808)</f>
        <v>1074</v>
      </c>
    </row>
    <row r="5809" ht="15" spans="2:2">
      <c r="B5809" s="22">
        <f>SUBTOTAL(3,$C$5:C5809)</f>
        <v>1074</v>
      </c>
    </row>
    <row r="5810" ht="15" spans="2:2">
      <c r="B5810" s="22">
        <f>SUBTOTAL(3,$C$5:C5810)</f>
        <v>1074</v>
      </c>
    </row>
    <row r="5811" ht="15" spans="2:2">
      <c r="B5811" s="22">
        <f>SUBTOTAL(3,$C$5:C5811)</f>
        <v>1074</v>
      </c>
    </row>
    <row r="5812" ht="15" spans="2:2">
      <c r="B5812" s="22">
        <f>SUBTOTAL(3,$C$5:C5812)</f>
        <v>1074</v>
      </c>
    </row>
    <row r="5813" ht="15" spans="2:2">
      <c r="B5813" s="22">
        <f>SUBTOTAL(3,$C$5:C5813)</f>
        <v>1074</v>
      </c>
    </row>
    <row r="5814" ht="15" spans="2:2">
      <c r="B5814" s="22">
        <f>SUBTOTAL(3,$C$5:C5814)</f>
        <v>1074</v>
      </c>
    </row>
    <row r="5815" ht="15" spans="2:2">
      <c r="B5815" s="22">
        <f>SUBTOTAL(3,$C$5:C5815)</f>
        <v>1074</v>
      </c>
    </row>
    <row r="5816" ht="15" spans="2:2">
      <c r="B5816" s="22">
        <f>SUBTOTAL(3,$C$5:C5816)</f>
        <v>1074</v>
      </c>
    </row>
    <row r="5817" ht="15" spans="2:2">
      <c r="B5817" s="22">
        <f>SUBTOTAL(3,$C$5:C5817)</f>
        <v>1074</v>
      </c>
    </row>
    <row r="5818" ht="15" spans="2:2">
      <c r="B5818" s="22">
        <f>SUBTOTAL(3,$C$5:C5818)</f>
        <v>1074</v>
      </c>
    </row>
    <row r="5819" ht="15" spans="2:2">
      <c r="B5819" s="22">
        <f>SUBTOTAL(3,$C$5:C5819)</f>
        <v>1074</v>
      </c>
    </row>
    <row r="5820" ht="15" spans="2:2">
      <c r="B5820" s="22">
        <f>SUBTOTAL(3,$C$5:C5820)</f>
        <v>1074</v>
      </c>
    </row>
    <row r="5821" ht="15" spans="2:2">
      <c r="B5821" s="22">
        <f>SUBTOTAL(3,$C$5:C5821)</f>
        <v>1074</v>
      </c>
    </row>
    <row r="5822" ht="15" spans="2:2">
      <c r="B5822" s="22">
        <f>SUBTOTAL(3,$C$5:C5822)</f>
        <v>1074</v>
      </c>
    </row>
    <row r="5823" ht="15" spans="2:2">
      <c r="B5823" s="22">
        <f>SUBTOTAL(3,$C$5:C5823)</f>
        <v>1074</v>
      </c>
    </row>
    <row r="5824" ht="15" spans="2:2">
      <c r="B5824" s="22">
        <f>SUBTOTAL(3,$C$5:C5824)</f>
        <v>1074</v>
      </c>
    </row>
    <row r="5825" ht="15" spans="2:2">
      <c r="B5825" s="22">
        <f>SUBTOTAL(3,$C$5:C5825)</f>
        <v>1074</v>
      </c>
    </row>
    <row r="5826" ht="15" spans="2:2">
      <c r="B5826" s="22">
        <f>SUBTOTAL(3,$C$5:C5826)</f>
        <v>1074</v>
      </c>
    </row>
    <row r="5827" ht="15" spans="2:2">
      <c r="B5827" s="22">
        <f>SUBTOTAL(3,$C$5:C5827)</f>
        <v>1074</v>
      </c>
    </row>
    <row r="5828" ht="15" spans="2:2">
      <c r="B5828" s="22">
        <f>SUBTOTAL(3,$C$5:C5828)</f>
        <v>1074</v>
      </c>
    </row>
    <row r="5829" ht="15" spans="2:2">
      <c r="B5829" s="22">
        <f>SUBTOTAL(3,$C$5:C5829)</f>
        <v>1074</v>
      </c>
    </row>
    <row r="5830" ht="15" spans="2:2">
      <c r="B5830" s="22">
        <f>SUBTOTAL(3,$C$5:C5830)</f>
        <v>1074</v>
      </c>
    </row>
    <row r="5831" ht="15" spans="2:2">
      <c r="B5831" s="22">
        <f>SUBTOTAL(3,$C$5:C5831)</f>
        <v>1074</v>
      </c>
    </row>
    <row r="5832" ht="15" spans="2:2">
      <c r="B5832" s="22">
        <f>SUBTOTAL(3,$C$5:C5832)</f>
        <v>1074</v>
      </c>
    </row>
    <row r="5833" ht="15" spans="2:2">
      <c r="B5833" s="22">
        <f>SUBTOTAL(3,$C$5:C5833)</f>
        <v>1074</v>
      </c>
    </row>
    <row r="5834" ht="15" spans="2:2">
      <c r="B5834" s="22">
        <f>SUBTOTAL(3,$C$5:C5834)</f>
        <v>1074</v>
      </c>
    </row>
    <row r="5835" ht="15" spans="2:2">
      <c r="B5835" s="22">
        <f>SUBTOTAL(3,$C$5:C5835)</f>
        <v>1074</v>
      </c>
    </row>
    <row r="5836" ht="15" spans="2:2">
      <c r="B5836" s="22">
        <f>SUBTOTAL(3,$C$5:C5836)</f>
        <v>1074</v>
      </c>
    </row>
    <row r="5837" ht="15" spans="2:2">
      <c r="B5837" s="22">
        <f>SUBTOTAL(3,$C$5:C5837)</f>
        <v>1074</v>
      </c>
    </row>
    <row r="5838" ht="15" spans="2:2">
      <c r="B5838" s="22">
        <f>SUBTOTAL(3,$C$5:C5838)</f>
        <v>1074</v>
      </c>
    </row>
    <row r="5839" ht="15" spans="2:2">
      <c r="B5839" s="22">
        <f>SUBTOTAL(3,$C$5:C5839)</f>
        <v>1074</v>
      </c>
    </row>
    <row r="5840" ht="15" spans="2:2">
      <c r="B5840" s="22">
        <f>SUBTOTAL(3,$C$5:C5840)</f>
        <v>1074</v>
      </c>
    </row>
    <row r="5841" ht="15" spans="2:2">
      <c r="B5841" s="22">
        <f>SUBTOTAL(3,$C$5:C5841)</f>
        <v>1074</v>
      </c>
    </row>
    <row r="5842" ht="15" spans="2:2">
      <c r="B5842" s="22">
        <f>SUBTOTAL(3,$C$5:C5842)</f>
        <v>1074</v>
      </c>
    </row>
    <row r="5843" ht="15" spans="2:2">
      <c r="B5843" s="22">
        <f>SUBTOTAL(3,$C$5:C5843)</f>
        <v>1074</v>
      </c>
    </row>
    <row r="5844" ht="15" spans="2:2">
      <c r="B5844" s="22">
        <f>SUBTOTAL(3,$C$5:C5844)</f>
        <v>1074</v>
      </c>
    </row>
    <row r="5845" ht="15" spans="2:2">
      <c r="B5845" s="22">
        <f>SUBTOTAL(3,$C$5:C5845)</f>
        <v>1074</v>
      </c>
    </row>
    <row r="5846" ht="15" spans="2:2">
      <c r="B5846" s="22">
        <f>SUBTOTAL(3,$C$5:C5846)</f>
        <v>1074</v>
      </c>
    </row>
    <row r="5847" ht="15" spans="2:2">
      <c r="B5847" s="22">
        <f>SUBTOTAL(3,$C$5:C5847)</f>
        <v>1074</v>
      </c>
    </row>
    <row r="5848" ht="15" spans="2:2">
      <c r="B5848" s="22">
        <f>SUBTOTAL(3,$C$5:C5848)</f>
        <v>1074</v>
      </c>
    </row>
    <row r="5849" ht="15" spans="2:2">
      <c r="B5849" s="22">
        <f>SUBTOTAL(3,$C$5:C5849)</f>
        <v>1074</v>
      </c>
    </row>
    <row r="5850" ht="15" spans="2:2">
      <c r="B5850" s="22">
        <f>SUBTOTAL(3,$C$5:C5850)</f>
        <v>1074</v>
      </c>
    </row>
    <row r="5851" ht="15" spans="2:2">
      <c r="B5851" s="22">
        <f>SUBTOTAL(3,$C$5:C5851)</f>
        <v>1074</v>
      </c>
    </row>
    <row r="5852" ht="15" spans="2:2">
      <c r="B5852" s="22">
        <f>SUBTOTAL(3,$C$5:C5852)</f>
        <v>1074</v>
      </c>
    </row>
    <row r="5853" ht="15" spans="2:2">
      <c r="B5853" s="22">
        <f>SUBTOTAL(3,$C$5:C5853)</f>
        <v>1074</v>
      </c>
    </row>
    <row r="5854" ht="15" spans="2:2">
      <c r="B5854" s="22">
        <f>SUBTOTAL(3,$C$5:C5854)</f>
        <v>1074</v>
      </c>
    </row>
    <row r="5855" ht="15" spans="2:2">
      <c r="B5855" s="22">
        <f>SUBTOTAL(3,$C$5:C5855)</f>
        <v>1074</v>
      </c>
    </row>
    <row r="5856" ht="15" spans="2:2">
      <c r="B5856" s="22">
        <f>SUBTOTAL(3,$C$5:C5856)</f>
        <v>1074</v>
      </c>
    </row>
    <row r="5857" ht="15" spans="2:2">
      <c r="B5857" s="22">
        <f>SUBTOTAL(3,$C$5:C5857)</f>
        <v>1074</v>
      </c>
    </row>
    <row r="5858" ht="15" spans="2:2">
      <c r="B5858" s="22">
        <f>SUBTOTAL(3,$C$5:C5858)</f>
        <v>1074</v>
      </c>
    </row>
    <row r="5859" ht="15" spans="2:2">
      <c r="B5859" s="22">
        <f>SUBTOTAL(3,$C$5:C5859)</f>
        <v>1074</v>
      </c>
    </row>
    <row r="5860" ht="15" spans="2:2">
      <c r="B5860" s="22">
        <f>SUBTOTAL(3,$C$5:C5860)</f>
        <v>1074</v>
      </c>
    </row>
    <row r="5861" ht="15" spans="2:2">
      <c r="B5861" s="22">
        <f>SUBTOTAL(3,$C$5:C5861)</f>
        <v>1074</v>
      </c>
    </row>
    <row r="5862" ht="15" spans="2:2">
      <c r="B5862" s="22">
        <f>SUBTOTAL(3,$C$5:C5862)</f>
        <v>1074</v>
      </c>
    </row>
    <row r="5863" ht="15" spans="2:2">
      <c r="B5863" s="22">
        <f>SUBTOTAL(3,$C$5:C5863)</f>
        <v>1074</v>
      </c>
    </row>
    <row r="5864" ht="15" spans="2:2">
      <c r="B5864" s="22">
        <f>SUBTOTAL(3,$C$5:C5864)</f>
        <v>1074</v>
      </c>
    </row>
    <row r="5865" ht="15" spans="2:2">
      <c r="B5865" s="22">
        <f>SUBTOTAL(3,$C$5:C5865)</f>
        <v>1074</v>
      </c>
    </row>
    <row r="5866" ht="15" spans="2:2">
      <c r="B5866" s="22">
        <f>SUBTOTAL(3,$C$5:C5866)</f>
        <v>1074</v>
      </c>
    </row>
    <row r="5867" ht="15" spans="2:2">
      <c r="B5867" s="22">
        <f>SUBTOTAL(3,$C$5:C5867)</f>
        <v>1074</v>
      </c>
    </row>
    <row r="5868" ht="15" spans="2:2">
      <c r="B5868" s="22">
        <f>SUBTOTAL(3,$C$5:C5868)</f>
        <v>1074</v>
      </c>
    </row>
    <row r="5869" ht="15" spans="2:2">
      <c r="B5869" s="22">
        <f>SUBTOTAL(3,$C$5:C5869)</f>
        <v>1074</v>
      </c>
    </row>
    <row r="5870" ht="15" spans="2:2">
      <c r="B5870" s="22">
        <f>SUBTOTAL(3,$C$5:C5870)</f>
        <v>1074</v>
      </c>
    </row>
    <row r="5871" ht="15" spans="2:2">
      <c r="B5871" s="22">
        <f>SUBTOTAL(3,$C$5:C5871)</f>
        <v>1074</v>
      </c>
    </row>
    <row r="5872" ht="15" spans="2:2">
      <c r="B5872" s="22">
        <f>SUBTOTAL(3,$C$5:C5872)</f>
        <v>1074</v>
      </c>
    </row>
    <row r="5873" ht="15" spans="2:2">
      <c r="B5873" s="22">
        <f>SUBTOTAL(3,$C$5:C5873)</f>
        <v>1074</v>
      </c>
    </row>
    <row r="5874" ht="15" spans="2:2">
      <c r="B5874" s="22">
        <f>SUBTOTAL(3,$C$5:C5874)</f>
        <v>1074</v>
      </c>
    </row>
    <row r="5875" ht="15" spans="2:2">
      <c r="B5875" s="22">
        <f>SUBTOTAL(3,$C$5:C5875)</f>
        <v>1074</v>
      </c>
    </row>
    <row r="5876" ht="15" spans="2:2">
      <c r="B5876" s="22">
        <f>SUBTOTAL(3,$C$5:C5876)</f>
        <v>1074</v>
      </c>
    </row>
    <row r="5877" ht="15" spans="2:2">
      <c r="B5877" s="22">
        <f>SUBTOTAL(3,$C$5:C5877)</f>
        <v>1074</v>
      </c>
    </row>
    <row r="5878" ht="15" spans="2:2">
      <c r="B5878" s="22">
        <f>SUBTOTAL(3,$C$5:C5878)</f>
        <v>1074</v>
      </c>
    </row>
    <row r="5879" ht="15" spans="2:2">
      <c r="B5879" s="22">
        <f>SUBTOTAL(3,$C$5:C5879)</f>
        <v>1074</v>
      </c>
    </row>
    <row r="5880" ht="15" spans="2:2">
      <c r="B5880" s="22">
        <f>SUBTOTAL(3,$C$5:C5880)</f>
        <v>1074</v>
      </c>
    </row>
    <row r="5881" ht="15" spans="2:2">
      <c r="B5881" s="22">
        <f>SUBTOTAL(3,$C$5:C5881)</f>
        <v>1074</v>
      </c>
    </row>
    <row r="5882" ht="15" spans="2:2">
      <c r="B5882" s="22">
        <f>SUBTOTAL(3,$C$5:C5882)</f>
        <v>1074</v>
      </c>
    </row>
    <row r="5883" ht="15" spans="2:2">
      <c r="B5883" s="22">
        <f>SUBTOTAL(3,$C$5:C5883)</f>
        <v>1074</v>
      </c>
    </row>
    <row r="5884" ht="15" spans="2:2">
      <c r="B5884" s="22">
        <f>SUBTOTAL(3,$C$5:C5884)</f>
        <v>1074</v>
      </c>
    </row>
    <row r="5885" ht="15" spans="2:2">
      <c r="B5885" s="22">
        <f>SUBTOTAL(3,$C$5:C5885)</f>
        <v>1074</v>
      </c>
    </row>
    <row r="5886" ht="15" spans="2:2">
      <c r="B5886" s="22">
        <f>SUBTOTAL(3,$C$5:C5886)</f>
        <v>1074</v>
      </c>
    </row>
    <row r="5887" ht="15" spans="2:2">
      <c r="B5887" s="22">
        <f>SUBTOTAL(3,$C$5:C5887)</f>
        <v>1074</v>
      </c>
    </row>
    <row r="5888" ht="15" spans="2:2">
      <c r="B5888" s="22">
        <f>SUBTOTAL(3,$C$5:C5888)</f>
        <v>1074</v>
      </c>
    </row>
    <row r="5889" ht="15" spans="2:2">
      <c r="B5889" s="22">
        <f>SUBTOTAL(3,$C$5:C5889)</f>
        <v>1074</v>
      </c>
    </row>
    <row r="5890" ht="15" spans="2:2">
      <c r="B5890" s="22">
        <f>SUBTOTAL(3,$C$5:C5890)</f>
        <v>1074</v>
      </c>
    </row>
    <row r="5891" ht="15" spans="2:2">
      <c r="B5891" s="22">
        <f>SUBTOTAL(3,$C$5:C5891)</f>
        <v>1074</v>
      </c>
    </row>
    <row r="5892" ht="15" spans="2:2">
      <c r="B5892" s="22">
        <f>SUBTOTAL(3,$C$5:C5892)</f>
        <v>1074</v>
      </c>
    </row>
    <row r="5893" ht="15" spans="2:2">
      <c r="B5893" s="22">
        <f>SUBTOTAL(3,$C$5:C5893)</f>
        <v>1074</v>
      </c>
    </row>
    <row r="5894" ht="15" spans="2:2">
      <c r="B5894" s="22">
        <f>SUBTOTAL(3,$C$5:C5894)</f>
        <v>1074</v>
      </c>
    </row>
    <row r="5895" ht="15" spans="2:2">
      <c r="B5895" s="22">
        <f>SUBTOTAL(3,$C$5:C5895)</f>
        <v>1074</v>
      </c>
    </row>
    <row r="5896" ht="15" spans="2:2">
      <c r="B5896" s="22">
        <f>SUBTOTAL(3,$C$5:C5896)</f>
        <v>1074</v>
      </c>
    </row>
    <row r="5897" ht="15" spans="2:2">
      <c r="B5897" s="22">
        <f>SUBTOTAL(3,$C$5:C5897)</f>
        <v>1074</v>
      </c>
    </row>
    <row r="5898" ht="15" spans="2:2">
      <c r="B5898" s="22">
        <f>SUBTOTAL(3,$C$5:C5898)</f>
        <v>1074</v>
      </c>
    </row>
    <row r="5899" ht="15" spans="2:2">
      <c r="B5899" s="22">
        <f>SUBTOTAL(3,$C$5:C5899)</f>
        <v>1074</v>
      </c>
    </row>
    <row r="5900" ht="15" spans="2:2">
      <c r="B5900" s="22">
        <f>SUBTOTAL(3,$C$5:C5900)</f>
        <v>1074</v>
      </c>
    </row>
    <row r="5901" ht="15" spans="2:2">
      <c r="B5901" s="22">
        <f>SUBTOTAL(3,$C$5:C5901)</f>
        <v>1074</v>
      </c>
    </row>
    <row r="5902" ht="15" spans="2:2">
      <c r="B5902" s="22">
        <f>SUBTOTAL(3,$C$5:C5902)</f>
        <v>1074</v>
      </c>
    </row>
    <row r="5903" ht="15" spans="2:2">
      <c r="B5903" s="22">
        <f>SUBTOTAL(3,$C$5:C5903)</f>
        <v>1074</v>
      </c>
    </row>
    <row r="5904" ht="15" spans="2:2">
      <c r="B5904" s="22">
        <f>SUBTOTAL(3,$C$5:C5904)</f>
        <v>1074</v>
      </c>
    </row>
    <row r="5905" ht="15" spans="2:2">
      <c r="B5905" s="22">
        <f>SUBTOTAL(3,$C$5:C5905)</f>
        <v>1074</v>
      </c>
    </row>
    <row r="5906" ht="15" spans="2:2">
      <c r="B5906" s="22">
        <f>SUBTOTAL(3,$C$5:C5906)</f>
        <v>1074</v>
      </c>
    </row>
    <row r="5907" ht="15" spans="2:2">
      <c r="B5907" s="22">
        <f>SUBTOTAL(3,$C$5:C5907)</f>
        <v>1074</v>
      </c>
    </row>
    <row r="5908" ht="15" spans="2:2">
      <c r="B5908" s="22">
        <f>SUBTOTAL(3,$C$5:C5908)</f>
        <v>1074</v>
      </c>
    </row>
    <row r="5909" ht="15" spans="2:2">
      <c r="B5909" s="22">
        <f>SUBTOTAL(3,$C$5:C5909)</f>
        <v>1074</v>
      </c>
    </row>
    <row r="5910" ht="15" spans="2:2">
      <c r="B5910" s="22">
        <f>SUBTOTAL(3,$C$5:C5910)</f>
        <v>1074</v>
      </c>
    </row>
    <row r="5911" ht="15" spans="2:2">
      <c r="B5911" s="22">
        <f>SUBTOTAL(3,$C$5:C5911)</f>
        <v>1074</v>
      </c>
    </row>
    <row r="5912" ht="15" spans="2:2">
      <c r="B5912" s="22">
        <f>SUBTOTAL(3,$C$5:C5912)</f>
        <v>1074</v>
      </c>
    </row>
    <row r="5913" ht="15" spans="2:2">
      <c r="B5913" s="22">
        <f>SUBTOTAL(3,$C$5:C5913)</f>
        <v>1074</v>
      </c>
    </row>
    <row r="5914" ht="15" spans="2:2">
      <c r="B5914" s="22">
        <f>SUBTOTAL(3,$C$5:C5914)</f>
        <v>1074</v>
      </c>
    </row>
    <row r="5915" ht="15" spans="2:2">
      <c r="B5915" s="22">
        <f>SUBTOTAL(3,$C$5:C5915)</f>
        <v>1074</v>
      </c>
    </row>
    <row r="5916" ht="15" spans="2:2">
      <c r="B5916" s="22">
        <f>SUBTOTAL(3,$C$5:C5916)</f>
        <v>1074</v>
      </c>
    </row>
    <row r="5917" ht="15" spans="2:2">
      <c r="B5917" s="22">
        <f>SUBTOTAL(3,$C$5:C5917)</f>
        <v>1074</v>
      </c>
    </row>
    <row r="5918" ht="15" spans="2:2">
      <c r="B5918" s="22">
        <f>SUBTOTAL(3,$C$5:C5918)</f>
        <v>1074</v>
      </c>
    </row>
    <row r="5919" ht="15" spans="2:2">
      <c r="B5919" s="22">
        <f>SUBTOTAL(3,$C$5:C5919)</f>
        <v>1074</v>
      </c>
    </row>
    <row r="5920" ht="15" spans="2:2">
      <c r="B5920" s="22">
        <f>SUBTOTAL(3,$C$5:C5920)</f>
        <v>1074</v>
      </c>
    </row>
    <row r="5921" ht="15" spans="2:2">
      <c r="B5921" s="22">
        <f>SUBTOTAL(3,$C$5:C5921)</f>
        <v>1074</v>
      </c>
    </row>
    <row r="5922" ht="15" spans="2:2">
      <c r="B5922" s="22">
        <f>SUBTOTAL(3,$C$5:C5922)</f>
        <v>1074</v>
      </c>
    </row>
    <row r="5923" ht="15" spans="2:2">
      <c r="B5923" s="22">
        <f>SUBTOTAL(3,$C$5:C5923)</f>
        <v>1074</v>
      </c>
    </row>
    <row r="5924" ht="15" spans="2:2">
      <c r="B5924" s="22">
        <f>SUBTOTAL(3,$C$5:C5924)</f>
        <v>1074</v>
      </c>
    </row>
    <row r="5925" ht="15" spans="2:2">
      <c r="B5925" s="22">
        <f>SUBTOTAL(3,$C$5:C5925)</f>
        <v>1074</v>
      </c>
    </row>
    <row r="5926" ht="15" spans="2:2">
      <c r="B5926" s="22">
        <f>SUBTOTAL(3,$C$5:C5926)</f>
        <v>1074</v>
      </c>
    </row>
    <row r="5927" ht="15" spans="2:2">
      <c r="B5927" s="22">
        <f>SUBTOTAL(3,$C$5:C5927)</f>
        <v>1074</v>
      </c>
    </row>
    <row r="5928" ht="15" spans="2:2">
      <c r="B5928" s="22">
        <f>SUBTOTAL(3,$C$5:C5928)</f>
        <v>1074</v>
      </c>
    </row>
    <row r="5929" ht="15" spans="2:2">
      <c r="B5929" s="22">
        <f>SUBTOTAL(3,$C$5:C5929)</f>
        <v>1074</v>
      </c>
    </row>
    <row r="5930" ht="15" spans="2:2">
      <c r="B5930" s="22">
        <f>SUBTOTAL(3,$C$5:C5930)</f>
        <v>1074</v>
      </c>
    </row>
    <row r="5931" ht="15" spans="2:2">
      <c r="B5931" s="22">
        <f>SUBTOTAL(3,$C$5:C5931)</f>
        <v>1074</v>
      </c>
    </row>
    <row r="5932" ht="15" spans="2:2">
      <c r="B5932" s="22">
        <f>SUBTOTAL(3,$C$5:C5932)</f>
        <v>1074</v>
      </c>
    </row>
    <row r="5933" ht="15" spans="2:2">
      <c r="B5933" s="22">
        <f>SUBTOTAL(3,$C$5:C5933)</f>
        <v>1074</v>
      </c>
    </row>
    <row r="5934" ht="15" spans="2:2">
      <c r="B5934" s="22">
        <f>SUBTOTAL(3,$C$5:C5934)</f>
        <v>1074</v>
      </c>
    </row>
    <row r="5935" ht="15" spans="2:2">
      <c r="B5935" s="22">
        <f>SUBTOTAL(3,$C$5:C5935)</f>
        <v>1074</v>
      </c>
    </row>
    <row r="5936" ht="15" spans="2:2">
      <c r="B5936" s="22">
        <f>SUBTOTAL(3,$C$5:C5936)</f>
        <v>1074</v>
      </c>
    </row>
    <row r="5937" ht="15" spans="2:2">
      <c r="B5937" s="22">
        <f>SUBTOTAL(3,$C$5:C5937)</f>
        <v>1074</v>
      </c>
    </row>
    <row r="5938" ht="15" spans="2:2">
      <c r="B5938" s="22">
        <f>SUBTOTAL(3,$C$5:C5938)</f>
        <v>1074</v>
      </c>
    </row>
    <row r="5939" ht="15" spans="2:2">
      <c r="B5939" s="22">
        <f>SUBTOTAL(3,$C$5:C5939)</f>
        <v>1074</v>
      </c>
    </row>
    <row r="5940" ht="15" spans="2:2">
      <c r="B5940" s="22">
        <f>SUBTOTAL(3,$C$5:C5940)</f>
        <v>1074</v>
      </c>
    </row>
    <row r="5941" ht="15" spans="2:2">
      <c r="B5941" s="22">
        <f>SUBTOTAL(3,$C$5:C5941)</f>
        <v>1074</v>
      </c>
    </row>
    <row r="5942" ht="15" spans="2:2">
      <c r="B5942" s="22">
        <f>SUBTOTAL(3,$C$5:C5942)</f>
        <v>1074</v>
      </c>
    </row>
    <row r="5943" ht="15" spans="2:2">
      <c r="B5943" s="22">
        <f>SUBTOTAL(3,$C$5:C5943)</f>
        <v>1074</v>
      </c>
    </row>
    <row r="5944" ht="15" spans="2:2">
      <c r="B5944" s="22">
        <f>SUBTOTAL(3,$C$5:C5944)</f>
        <v>1074</v>
      </c>
    </row>
    <row r="5945" ht="15" spans="2:2">
      <c r="B5945" s="22">
        <f>SUBTOTAL(3,$C$5:C5945)</f>
        <v>1074</v>
      </c>
    </row>
    <row r="5946" ht="15" spans="2:2">
      <c r="B5946" s="22">
        <f>SUBTOTAL(3,$C$5:C5946)</f>
        <v>1074</v>
      </c>
    </row>
    <row r="5947" ht="15" spans="2:2">
      <c r="B5947" s="22">
        <f>SUBTOTAL(3,$C$5:C5947)</f>
        <v>1074</v>
      </c>
    </row>
    <row r="5948" ht="15" spans="2:2">
      <c r="B5948" s="22">
        <f>SUBTOTAL(3,$C$5:C5948)</f>
        <v>1074</v>
      </c>
    </row>
    <row r="5949" ht="15" spans="2:2">
      <c r="B5949" s="22">
        <f>SUBTOTAL(3,$C$5:C5949)</f>
        <v>1074</v>
      </c>
    </row>
    <row r="5950" ht="15" spans="2:2">
      <c r="B5950" s="22">
        <f>SUBTOTAL(3,$C$5:C5950)</f>
        <v>1074</v>
      </c>
    </row>
    <row r="5951" ht="15" spans="2:2">
      <c r="B5951" s="22">
        <f>SUBTOTAL(3,$C$5:C5951)</f>
        <v>1074</v>
      </c>
    </row>
    <row r="5952" ht="15" spans="2:2">
      <c r="B5952" s="22">
        <f>SUBTOTAL(3,$C$5:C5952)</f>
        <v>1074</v>
      </c>
    </row>
    <row r="5953" ht="15" spans="2:2">
      <c r="B5953" s="22">
        <f>SUBTOTAL(3,$C$5:C5953)</f>
        <v>1074</v>
      </c>
    </row>
    <row r="5954" ht="15" spans="2:2">
      <c r="B5954" s="22">
        <f>SUBTOTAL(3,$C$5:C5954)</f>
        <v>1074</v>
      </c>
    </row>
    <row r="5955" ht="15" spans="2:2">
      <c r="B5955" s="22">
        <f>SUBTOTAL(3,$C$5:C5955)</f>
        <v>1074</v>
      </c>
    </row>
    <row r="5956" ht="15" spans="2:2">
      <c r="B5956" s="22">
        <f>SUBTOTAL(3,$C$5:C5956)</f>
        <v>1074</v>
      </c>
    </row>
    <row r="5957" ht="15" spans="2:2">
      <c r="B5957" s="22">
        <f>SUBTOTAL(3,$C$5:C5957)</f>
        <v>1074</v>
      </c>
    </row>
    <row r="5958" ht="15" spans="2:2">
      <c r="B5958" s="22">
        <f>SUBTOTAL(3,$C$5:C5958)</f>
        <v>1074</v>
      </c>
    </row>
    <row r="5959" ht="15" spans="2:2">
      <c r="B5959" s="22">
        <f>SUBTOTAL(3,$C$5:C5959)</f>
        <v>1074</v>
      </c>
    </row>
    <row r="5960" ht="15" spans="2:2">
      <c r="B5960" s="22">
        <f>SUBTOTAL(3,$C$5:C5960)</f>
        <v>1074</v>
      </c>
    </row>
    <row r="5961" ht="15" spans="2:2">
      <c r="B5961" s="22">
        <f>SUBTOTAL(3,$C$5:C5961)</f>
        <v>1074</v>
      </c>
    </row>
    <row r="5962" ht="15" spans="2:2">
      <c r="B5962" s="22">
        <f>SUBTOTAL(3,$C$5:C5962)</f>
        <v>1074</v>
      </c>
    </row>
    <row r="5963" ht="15" spans="2:2">
      <c r="B5963" s="22">
        <f>SUBTOTAL(3,$C$5:C5963)</f>
        <v>1074</v>
      </c>
    </row>
    <row r="5964" ht="15" spans="2:2">
      <c r="B5964" s="22">
        <f>SUBTOTAL(3,$C$5:C5964)</f>
        <v>1074</v>
      </c>
    </row>
    <row r="5965" ht="15" spans="2:2">
      <c r="B5965" s="22">
        <f>SUBTOTAL(3,$C$5:C5965)</f>
        <v>1074</v>
      </c>
    </row>
    <row r="5966" ht="15" spans="2:2">
      <c r="B5966" s="22">
        <f>SUBTOTAL(3,$C$5:C5966)</f>
        <v>1074</v>
      </c>
    </row>
    <row r="5967" ht="15" spans="2:2">
      <c r="B5967" s="22">
        <f>SUBTOTAL(3,$C$5:C5967)</f>
        <v>1074</v>
      </c>
    </row>
    <row r="5968" ht="15" spans="2:2">
      <c r="B5968" s="22">
        <f>SUBTOTAL(3,$C$5:C5968)</f>
        <v>1074</v>
      </c>
    </row>
    <row r="5969" ht="15" spans="2:2">
      <c r="B5969" s="22">
        <f>SUBTOTAL(3,$C$5:C5969)</f>
        <v>1074</v>
      </c>
    </row>
    <row r="5970" ht="15" spans="2:2">
      <c r="B5970" s="22">
        <f>SUBTOTAL(3,$C$5:C5970)</f>
        <v>1074</v>
      </c>
    </row>
    <row r="5971" ht="15" spans="2:2">
      <c r="B5971" s="22">
        <f>SUBTOTAL(3,$C$5:C5971)</f>
        <v>1074</v>
      </c>
    </row>
    <row r="5972" ht="15" spans="2:2">
      <c r="B5972" s="22">
        <f>SUBTOTAL(3,$C$5:C5972)</f>
        <v>1074</v>
      </c>
    </row>
    <row r="5973" ht="15" spans="2:2">
      <c r="B5973" s="22">
        <f>SUBTOTAL(3,$C$5:C5973)</f>
        <v>1074</v>
      </c>
    </row>
    <row r="5974" ht="15" spans="2:2">
      <c r="B5974" s="22">
        <f>SUBTOTAL(3,$C$5:C5974)</f>
        <v>1074</v>
      </c>
    </row>
    <row r="5975" ht="15" spans="2:2">
      <c r="B5975" s="22">
        <f>SUBTOTAL(3,$C$5:C5975)</f>
        <v>1074</v>
      </c>
    </row>
    <row r="5976" ht="15" spans="2:2">
      <c r="B5976" s="22">
        <f>SUBTOTAL(3,$C$5:C5976)</f>
        <v>1074</v>
      </c>
    </row>
    <row r="5977" ht="15" spans="2:2">
      <c r="B5977" s="22">
        <f>SUBTOTAL(3,$C$5:C5977)</f>
        <v>1074</v>
      </c>
    </row>
    <row r="5978" ht="15" spans="2:2">
      <c r="B5978" s="22">
        <f>SUBTOTAL(3,$C$5:C5978)</f>
        <v>1074</v>
      </c>
    </row>
    <row r="5979" ht="15" spans="2:2">
      <c r="B5979" s="22">
        <f>SUBTOTAL(3,$C$5:C5979)</f>
        <v>1074</v>
      </c>
    </row>
    <row r="5980" ht="15" spans="2:2">
      <c r="B5980" s="22">
        <f>SUBTOTAL(3,$C$5:C5980)</f>
        <v>1074</v>
      </c>
    </row>
    <row r="5981" ht="15" spans="2:2">
      <c r="B5981" s="22">
        <f>SUBTOTAL(3,$C$5:C5981)</f>
        <v>1074</v>
      </c>
    </row>
    <row r="5982" ht="15" spans="2:2">
      <c r="B5982" s="22">
        <f>SUBTOTAL(3,$C$5:C5982)</f>
        <v>1074</v>
      </c>
    </row>
    <row r="5983" ht="15" spans="2:2">
      <c r="B5983" s="22">
        <f>SUBTOTAL(3,$C$5:C5983)</f>
        <v>1074</v>
      </c>
    </row>
    <row r="5984" ht="15" spans="2:2">
      <c r="B5984" s="22">
        <f>SUBTOTAL(3,$C$5:C5984)</f>
        <v>1074</v>
      </c>
    </row>
    <row r="5985" ht="15" spans="2:2">
      <c r="B5985" s="22">
        <f>SUBTOTAL(3,$C$5:C5985)</f>
        <v>1074</v>
      </c>
    </row>
    <row r="5986" ht="15" spans="2:2">
      <c r="B5986" s="22">
        <f>SUBTOTAL(3,$C$5:C5986)</f>
        <v>1074</v>
      </c>
    </row>
    <row r="5987" ht="15" spans="2:2">
      <c r="B5987" s="22">
        <f>SUBTOTAL(3,$C$5:C5987)</f>
        <v>1074</v>
      </c>
    </row>
    <row r="5988" ht="15" spans="2:2">
      <c r="B5988" s="22">
        <f>SUBTOTAL(3,$C$5:C5988)</f>
        <v>1074</v>
      </c>
    </row>
    <row r="5989" ht="15" spans="2:2">
      <c r="B5989" s="22">
        <f>SUBTOTAL(3,$C$5:C5989)</f>
        <v>1074</v>
      </c>
    </row>
    <row r="5990" ht="15" spans="2:2">
      <c r="B5990" s="22">
        <f>SUBTOTAL(3,$C$5:C5990)</f>
        <v>1074</v>
      </c>
    </row>
    <row r="5991" ht="15" spans="2:2">
      <c r="B5991" s="22">
        <f>SUBTOTAL(3,$C$5:C5991)</f>
        <v>1074</v>
      </c>
    </row>
    <row r="5992" ht="15" spans="2:2">
      <c r="B5992" s="22">
        <f>SUBTOTAL(3,$C$5:C5992)</f>
        <v>1074</v>
      </c>
    </row>
    <row r="5993" ht="15" spans="2:2">
      <c r="B5993" s="22">
        <f>SUBTOTAL(3,$C$5:C5993)</f>
        <v>1074</v>
      </c>
    </row>
    <row r="5994" ht="15" spans="2:2">
      <c r="B5994" s="22">
        <f>SUBTOTAL(3,$C$5:C5994)</f>
        <v>1074</v>
      </c>
    </row>
    <row r="5995" ht="15" spans="2:2">
      <c r="B5995" s="22">
        <f>SUBTOTAL(3,$C$5:C5995)</f>
        <v>1074</v>
      </c>
    </row>
    <row r="5996" ht="15" spans="2:2">
      <c r="B5996" s="22">
        <f>SUBTOTAL(3,$C$5:C5996)</f>
        <v>1074</v>
      </c>
    </row>
    <row r="5997" ht="15" spans="2:2">
      <c r="B5997" s="22">
        <f>SUBTOTAL(3,$C$5:C5997)</f>
        <v>1074</v>
      </c>
    </row>
    <row r="5998" ht="15" spans="2:2">
      <c r="B5998" s="22">
        <f>SUBTOTAL(3,$C$5:C5998)</f>
        <v>1074</v>
      </c>
    </row>
    <row r="5999" ht="15" spans="2:2">
      <c r="B5999" s="22">
        <f>SUBTOTAL(3,$C$5:C5999)</f>
        <v>1074</v>
      </c>
    </row>
    <row r="6000" ht="15" spans="2:2">
      <c r="B6000" s="22">
        <f>SUBTOTAL(3,$C$5:C6000)</f>
        <v>1074</v>
      </c>
    </row>
  </sheetData>
  <autoFilter ref="A4:T5999">
    <extLst/>
  </autoFilter>
  <mergeCells count="3">
    <mergeCell ref="B2:G2"/>
    <mergeCell ref="H2:I2"/>
    <mergeCell ref="K2:Q2"/>
  </mergeCells>
  <dataValidations count="1">
    <dataValidation type="list" allowBlank="1" showInputMessage="1" showErrorMessage="1" sqref="H2:I2">
      <formula1>$S$5:$S$16</formula1>
    </dataValidation>
  </dataValidations>
  <pageMargins left="0.7" right="0.7" top="0.75" bottom="0.75" header="0.3" footer="0.3"/>
  <pageSetup paperSize="9" scale="59" fitToHeight="9" orientation="landscape"/>
  <headerFooter/>
  <ignoredErrors>
    <ignoredError sqref="M750:N792 M745:M749 M115:N744 N745:N749 N5:N2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  <pageSetUpPr fitToPage="1"/>
  </sheetPr>
  <dimension ref="A3:Q610"/>
  <sheetViews>
    <sheetView workbookViewId="0">
      <selection activeCell="O4" sqref="O4:O5"/>
    </sheetView>
  </sheetViews>
  <sheetFormatPr defaultColWidth="9.14285714285714" defaultRowHeight="15"/>
  <cols>
    <col min="1" max="1" width="8.85714285714286" style="15" customWidth="1"/>
    <col min="2" max="2" width="6.28571428571429" style="15" customWidth="1"/>
    <col min="3" max="3" width="16.8571428571429" style="15" customWidth="1"/>
    <col min="4" max="4" width="17" style="15" customWidth="1"/>
    <col min="5" max="5" width="16" style="15" customWidth="1"/>
    <col min="6" max="6" width="19" style="15" customWidth="1"/>
    <col min="7" max="7" width="15.8571428571429" style="15" customWidth="1"/>
    <col min="8" max="8" width="13.7142857142857" style="15" customWidth="1"/>
    <col min="9" max="9" width="8.28571428571429" style="15" customWidth="1"/>
    <col min="10" max="10" width="15" style="15" customWidth="1"/>
    <col min="11" max="14" width="9.42857142857143" style="15" customWidth="1"/>
    <col min="15" max="15" width="13.1428571428571" style="15" customWidth="1"/>
    <col min="16" max="16" width="14.2857142857143" style="15" customWidth="1"/>
    <col min="17" max="17" width="15.1428571428571" style="15" customWidth="1"/>
    <col min="18" max="16384" width="9.14285714285714" style="15"/>
  </cols>
  <sheetData>
    <row r="3" ht="46.5" customHeight="1" spans="2:17">
      <c r="B3" s="16" t="s">
        <v>0</v>
      </c>
      <c r="C3" s="17"/>
      <c r="D3" s="17"/>
      <c r="E3" s="17"/>
      <c r="F3" s="17"/>
      <c r="G3" s="18"/>
      <c r="H3" s="19"/>
      <c r="I3" s="39"/>
      <c r="J3" s="40"/>
      <c r="K3" s="41" t="s">
        <v>2140</v>
      </c>
      <c r="L3" s="41"/>
      <c r="M3" s="41"/>
      <c r="N3" s="41"/>
      <c r="O3" s="41"/>
      <c r="P3" s="41"/>
      <c r="Q3" s="41"/>
    </row>
    <row r="4" s="12" customFormat="1" ht="20.25" customHeight="1" spans="2:17"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</row>
    <row r="5" s="12" customFormat="1" ht="34.5" customHeight="1" spans="2:17">
      <c r="B5" s="21"/>
      <c r="C5" s="21"/>
      <c r="D5" s="21"/>
      <c r="E5" s="21"/>
      <c r="F5" s="21"/>
      <c r="G5" s="21"/>
      <c r="H5" s="21"/>
      <c r="I5" s="21"/>
      <c r="J5" s="21"/>
      <c r="K5" s="6"/>
      <c r="L5" s="6"/>
      <c r="M5" s="6"/>
      <c r="N5" s="6"/>
      <c r="O5" s="6"/>
      <c r="P5" s="6"/>
      <c r="Q5" s="6"/>
    </row>
    <row r="6" s="12" customFormat="1" ht="24.75" customHeight="1" spans="2:17">
      <c r="B6" s="21"/>
      <c r="C6" s="21"/>
      <c r="D6" s="21"/>
      <c r="E6" s="21"/>
      <c r="F6" s="21"/>
      <c r="G6" s="21"/>
      <c r="H6" s="21"/>
      <c r="I6" s="21"/>
      <c r="J6" s="21"/>
      <c r="K6" s="6"/>
      <c r="L6" s="6"/>
      <c r="M6" s="6"/>
      <c r="N6" s="6"/>
      <c r="O6" s="6"/>
      <c r="P6" s="6"/>
      <c r="Q6" s="6"/>
    </row>
    <row r="7" s="13" customFormat="1" ht="19.5" customHeight="1" spans="1:17">
      <c r="A7" s="13" t="s">
        <v>1</v>
      </c>
      <c r="B7" s="22">
        <f>SUBTOTAL(3,$C$7:C7)</f>
        <v>1</v>
      </c>
      <c r="C7" s="23" t="s">
        <v>2080</v>
      </c>
      <c r="D7" s="23" t="s">
        <v>779</v>
      </c>
      <c r="E7" s="23" t="s">
        <v>707</v>
      </c>
      <c r="F7" s="23" t="s">
        <v>2081</v>
      </c>
      <c r="G7" s="23" t="s">
        <v>2082</v>
      </c>
      <c r="H7" s="23" t="s">
        <v>2083</v>
      </c>
      <c r="I7" s="26" t="s">
        <v>92</v>
      </c>
      <c r="J7" s="42" t="s">
        <v>2086</v>
      </c>
      <c r="K7" s="43">
        <v>1.68</v>
      </c>
      <c r="L7" s="43">
        <v>1.66</v>
      </c>
      <c r="M7" s="43">
        <v>4.45</v>
      </c>
      <c r="N7" s="43">
        <v>7.79</v>
      </c>
      <c r="O7" s="43">
        <v>5.19333333333333</v>
      </c>
      <c r="P7" s="23">
        <v>0</v>
      </c>
      <c r="Q7" s="23">
        <v>0</v>
      </c>
    </row>
    <row r="8" s="13" customFormat="1" ht="19.5" customHeight="1" spans="1:17">
      <c r="A8" s="13" t="s">
        <v>1</v>
      </c>
      <c r="B8" s="22">
        <f>SUBTOTAL(3,$C$7:C8)</f>
        <v>2</v>
      </c>
      <c r="C8" s="24" t="s">
        <v>815</v>
      </c>
      <c r="D8" s="25" t="s">
        <v>842</v>
      </c>
      <c r="E8" s="25" t="s">
        <v>1398</v>
      </c>
      <c r="F8" s="25" t="s">
        <v>837</v>
      </c>
      <c r="G8" s="25" t="s">
        <v>845</v>
      </c>
      <c r="H8" s="25">
        <v>9356671911</v>
      </c>
      <c r="I8" s="30" t="s">
        <v>1396</v>
      </c>
      <c r="J8" s="44">
        <v>160037073647</v>
      </c>
      <c r="K8" s="45">
        <v>2.4</v>
      </c>
      <c r="L8" s="45">
        <v>2.55</v>
      </c>
      <c r="M8" s="46">
        <v>2.45</v>
      </c>
      <c r="N8" s="46">
        <f>SUBTOTAL(9,K8:M8)</f>
        <v>7.4</v>
      </c>
      <c r="O8" s="46">
        <f>N8*2/3</f>
        <v>4.93333333333333</v>
      </c>
      <c r="P8" s="47" t="s">
        <v>1397</v>
      </c>
      <c r="Q8" s="47" t="s">
        <v>133</v>
      </c>
    </row>
    <row r="9" s="13" customFormat="1" ht="19.5" customHeight="1" spans="1:17">
      <c r="A9" s="13" t="s">
        <v>1</v>
      </c>
      <c r="B9" s="22">
        <f>SUBTOTAL(3,$C$7:C9)</f>
        <v>3</v>
      </c>
      <c r="C9" s="23" t="s">
        <v>998</v>
      </c>
      <c r="D9" s="26" t="s">
        <v>665</v>
      </c>
      <c r="E9" s="23" t="s">
        <v>153</v>
      </c>
      <c r="F9" s="23" t="s">
        <v>1832</v>
      </c>
      <c r="G9" s="23" t="s">
        <v>1831</v>
      </c>
      <c r="H9" s="23">
        <v>6283507362</v>
      </c>
      <c r="I9" s="26" t="s">
        <v>1833</v>
      </c>
      <c r="J9" s="48">
        <v>130012904556</v>
      </c>
      <c r="K9" s="43">
        <v>2.25</v>
      </c>
      <c r="L9" s="43">
        <v>2.2</v>
      </c>
      <c r="M9" s="43">
        <v>2.35</v>
      </c>
      <c r="N9" s="43">
        <v>6.8</v>
      </c>
      <c r="O9" s="43">
        <v>4.53333333333333</v>
      </c>
      <c r="P9" s="23" t="s">
        <v>658</v>
      </c>
      <c r="Q9" s="23" t="s">
        <v>1776</v>
      </c>
    </row>
    <row r="10" s="13" customFormat="1" ht="19.5" customHeight="1" spans="1:17">
      <c r="A10" s="13" t="s">
        <v>1</v>
      </c>
      <c r="B10" s="22">
        <f>SUBTOTAL(3,$C$7:C10)</f>
        <v>4</v>
      </c>
      <c r="C10" s="25" t="s">
        <v>208</v>
      </c>
      <c r="D10" s="25" t="s">
        <v>986</v>
      </c>
      <c r="E10" s="27" t="s">
        <v>215</v>
      </c>
      <c r="F10" s="27" t="s">
        <v>987</v>
      </c>
      <c r="G10" s="27" t="s">
        <v>988</v>
      </c>
      <c r="H10" s="27"/>
      <c r="I10" s="27" t="s">
        <v>236</v>
      </c>
      <c r="J10" s="49"/>
      <c r="K10" s="50">
        <v>2.1</v>
      </c>
      <c r="L10" s="50">
        <v>2.15</v>
      </c>
      <c r="M10" s="50">
        <v>2.12</v>
      </c>
      <c r="N10" s="45">
        <f>SUM(K10:M10)</f>
        <v>6.37</v>
      </c>
      <c r="O10" s="45">
        <f>N10*2/3</f>
        <v>4.24666666666667</v>
      </c>
      <c r="P10" s="27" t="s">
        <v>37</v>
      </c>
      <c r="Q10" s="27" t="s">
        <v>133</v>
      </c>
    </row>
    <row r="11" s="13" customFormat="1" ht="19.5" customHeight="1" spans="1:17">
      <c r="A11" s="13" t="s">
        <v>1</v>
      </c>
      <c r="B11" s="22">
        <f>SUBTOTAL(3,$C$7:C11)</f>
        <v>5</v>
      </c>
      <c r="C11" s="23" t="s">
        <v>998</v>
      </c>
      <c r="D11" s="23" t="s">
        <v>690</v>
      </c>
      <c r="E11" s="23" t="s">
        <v>1809</v>
      </c>
      <c r="F11" s="23" t="s">
        <v>1810</v>
      </c>
      <c r="G11" s="23" t="s">
        <v>1811</v>
      </c>
      <c r="H11" s="23">
        <v>7340874712</v>
      </c>
      <c r="I11" s="26" t="s">
        <v>1399</v>
      </c>
      <c r="J11" s="48">
        <v>130027568101</v>
      </c>
      <c r="K11" s="23">
        <v>2</v>
      </c>
      <c r="L11" s="23">
        <v>1.98</v>
      </c>
      <c r="M11" s="23">
        <v>2.2</v>
      </c>
      <c r="N11" s="43">
        <v>6.18</v>
      </c>
      <c r="O11" s="43">
        <v>4.12</v>
      </c>
      <c r="P11" s="26" t="s">
        <v>1812</v>
      </c>
      <c r="Q11" s="23" t="s">
        <v>99</v>
      </c>
    </row>
    <row r="12" s="13" customFormat="1" ht="19.5" customHeight="1" spans="1:17">
      <c r="A12" s="13" t="s">
        <v>1</v>
      </c>
      <c r="B12" s="22">
        <f>SUBTOTAL(3,$C$7:C12)</f>
        <v>6</v>
      </c>
      <c r="C12" s="28" t="s">
        <v>142</v>
      </c>
      <c r="D12" s="29" t="s">
        <v>143</v>
      </c>
      <c r="E12" s="29" t="s">
        <v>147</v>
      </c>
      <c r="F12" s="29" t="s">
        <v>2189</v>
      </c>
      <c r="G12" s="29"/>
      <c r="H12" s="29"/>
      <c r="I12" s="29" t="s">
        <v>92</v>
      </c>
      <c r="J12" s="29"/>
      <c r="K12" s="51">
        <v>1.98</v>
      </c>
      <c r="L12" s="51">
        <v>2.1</v>
      </c>
      <c r="M12" s="51">
        <v>1.86</v>
      </c>
      <c r="N12" s="52">
        <v>5.94</v>
      </c>
      <c r="O12" s="52">
        <v>3.96</v>
      </c>
      <c r="P12" s="28"/>
      <c r="Q12" s="28"/>
    </row>
    <row r="13" s="13" customFormat="1" ht="19.5" customHeight="1" spans="1:17">
      <c r="A13" s="13" t="s">
        <v>1</v>
      </c>
      <c r="B13" s="22">
        <f>SUBTOTAL(3,$C$7:C13)</f>
        <v>7</v>
      </c>
      <c r="C13" s="26" t="s">
        <v>998</v>
      </c>
      <c r="D13" s="26" t="s">
        <v>690</v>
      </c>
      <c r="E13" s="23" t="s">
        <v>1809</v>
      </c>
      <c r="F13" s="23" t="s">
        <v>1810</v>
      </c>
      <c r="G13" s="23" t="s">
        <v>1811</v>
      </c>
      <c r="H13" s="23">
        <v>7340874712</v>
      </c>
      <c r="I13" s="26" t="s">
        <v>1399</v>
      </c>
      <c r="J13" s="48">
        <v>130027568098</v>
      </c>
      <c r="K13" s="43">
        <v>1.9</v>
      </c>
      <c r="L13" s="43">
        <v>2</v>
      </c>
      <c r="M13" s="43">
        <v>1.89</v>
      </c>
      <c r="N13" s="43">
        <v>5.79</v>
      </c>
      <c r="O13" s="43">
        <v>3.86</v>
      </c>
      <c r="P13" s="23" t="s">
        <v>1812</v>
      </c>
      <c r="Q13" s="23" t="s">
        <v>99</v>
      </c>
    </row>
    <row r="14" s="13" customFormat="1" ht="19.5" customHeight="1" spans="1:17">
      <c r="A14" s="13" t="s">
        <v>1</v>
      </c>
      <c r="B14" s="22">
        <f>SUBTOTAL(3,$C$7:C14)</f>
        <v>8</v>
      </c>
      <c r="C14" s="23" t="s">
        <v>2080</v>
      </c>
      <c r="D14" s="26" t="s">
        <v>779</v>
      </c>
      <c r="E14" s="23" t="s">
        <v>707</v>
      </c>
      <c r="F14" s="23" t="s">
        <v>2081</v>
      </c>
      <c r="G14" s="26" t="s">
        <v>2082</v>
      </c>
      <c r="H14" s="26" t="s">
        <v>2083</v>
      </c>
      <c r="I14" s="23" t="s">
        <v>92</v>
      </c>
      <c r="J14" s="23" t="s">
        <v>2085</v>
      </c>
      <c r="K14" s="26">
        <v>1.79</v>
      </c>
      <c r="L14" s="26">
        <v>1.75</v>
      </c>
      <c r="M14" s="26">
        <v>1.94</v>
      </c>
      <c r="N14" s="43">
        <v>5.48</v>
      </c>
      <c r="O14" s="43">
        <v>3.65333333333333</v>
      </c>
      <c r="P14" s="26">
        <v>0</v>
      </c>
      <c r="Q14" s="23">
        <v>0</v>
      </c>
    </row>
    <row r="15" s="13" customFormat="1" ht="19.5" customHeight="1" spans="1:17">
      <c r="A15" s="13" t="s">
        <v>1</v>
      </c>
      <c r="B15" s="22">
        <f>SUBTOTAL(3,$C$7:C15)</f>
        <v>9</v>
      </c>
      <c r="C15" s="23" t="s">
        <v>606</v>
      </c>
      <c r="D15" s="26" t="s">
        <v>633</v>
      </c>
      <c r="E15" s="26" t="s">
        <v>121</v>
      </c>
      <c r="F15" s="26" t="s">
        <v>1926</v>
      </c>
      <c r="G15" s="26" t="s">
        <v>1927</v>
      </c>
      <c r="H15" s="26">
        <v>9872489692</v>
      </c>
      <c r="I15" s="26" t="s">
        <v>92</v>
      </c>
      <c r="J15" s="53" t="s">
        <v>1928</v>
      </c>
      <c r="K15" s="43">
        <v>1.86</v>
      </c>
      <c r="L15" s="43">
        <v>1.88</v>
      </c>
      <c r="M15" s="43">
        <v>1.7</v>
      </c>
      <c r="N15" s="43">
        <v>5.44</v>
      </c>
      <c r="O15" s="43">
        <v>3.62666666666667</v>
      </c>
      <c r="P15" s="54" t="s">
        <v>37</v>
      </c>
      <c r="Q15" s="26" t="s">
        <v>133</v>
      </c>
    </row>
    <row r="16" s="13" customFormat="1" ht="19.5" customHeight="1" spans="1:17">
      <c r="A16" s="13" t="s">
        <v>1</v>
      </c>
      <c r="B16" s="22">
        <f>SUBTOTAL(3,$C$7:C16)</f>
        <v>10</v>
      </c>
      <c r="C16" s="23" t="s">
        <v>998</v>
      </c>
      <c r="D16" s="23" t="s">
        <v>654</v>
      </c>
      <c r="E16" s="23" t="s">
        <v>1787</v>
      </c>
      <c r="F16" s="23" t="s">
        <v>1788</v>
      </c>
      <c r="G16" s="23" t="s">
        <v>1789</v>
      </c>
      <c r="H16" s="23" t="s">
        <v>1790</v>
      </c>
      <c r="I16" s="26" t="s">
        <v>1730</v>
      </c>
      <c r="J16" s="42">
        <v>130008871452</v>
      </c>
      <c r="K16" s="43">
        <v>1.5</v>
      </c>
      <c r="L16" s="43">
        <v>2.24</v>
      </c>
      <c r="M16" s="43">
        <v>1.62</v>
      </c>
      <c r="N16" s="43">
        <v>5.36</v>
      </c>
      <c r="O16" s="43">
        <v>3.57333333333333</v>
      </c>
      <c r="P16" s="23" t="s">
        <v>1791</v>
      </c>
      <c r="Q16" s="23"/>
    </row>
    <row r="17" s="13" customFormat="1" ht="19.5" customHeight="1" spans="1:17">
      <c r="A17" s="13" t="s">
        <v>1</v>
      </c>
      <c r="B17" s="22">
        <f>SUBTOTAL(3,$C$7:C17)</f>
        <v>11</v>
      </c>
      <c r="C17" s="30" t="s">
        <v>19</v>
      </c>
      <c r="D17" s="30" t="s">
        <v>31</v>
      </c>
      <c r="E17" s="31" t="s">
        <v>760</v>
      </c>
      <c r="F17" s="31" t="s">
        <v>1136</v>
      </c>
      <c r="G17" s="31" t="s">
        <v>1137</v>
      </c>
      <c r="H17" s="30" t="s">
        <v>1138</v>
      </c>
      <c r="I17" s="55" t="s">
        <v>1139</v>
      </c>
      <c r="J17" s="56" t="s">
        <v>1123</v>
      </c>
      <c r="K17" s="57">
        <v>1.9</v>
      </c>
      <c r="L17" s="57">
        <v>1.6</v>
      </c>
      <c r="M17" s="57">
        <v>1.8</v>
      </c>
      <c r="N17" s="45">
        <f>SUM(K17:M17)</f>
        <v>5.3</v>
      </c>
      <c r="O17" s="45">
        <f>N17*2/3</f>
        <v>3.53333333333333</v>
      </c>
      <c r="P17" s="58" t="s">
        <v>25</v>
      </c>
      <c r="Q17" s="72" t="s">
        <v>26</v>
      </c>
    </row>
    <row r="18" s="13" customFormat="1" ht="19.5" customHeight="1" spans="1:17">
      <c r="A18" s="13" t="s">
        <v>1</v>
      </c>
      <c r="B18" s="22">
        <f>SUBTOTAL(3,$C$7:C18)</f>
        <v>12</v>
      </c>
      <c r="C18" s="24" t="s">
        <v>815</v>
      </c>
      <c r="D18" s="25" t="s">
        <v>842</v>
      </c>
      <c r="E18" s="25" t="s">
        <v>1398</v>
      </c>
      <c r="F18" s="25" t="s">
        <v>837</v>
      </c>
      <c r="G18" s="25" t="s">
        <v>845</v>
      </c>
      <c r="H18" s="25">
        <v>9356671911</v>
      </c>
      <c r="I18" s="30" t="s">
        <v>1399</v>
      </c>
      <c r="J18" s="44">
        <v>160037073682</v>
      </c>
      <c r="K18" s="45">
        <v>1.69</v>
      </c>
      <c r="L18" s="45">
        <v>1.8</v>
      </c>
      <c r="M18" s="45">
        <v>1.75</v>
      </c>
      <c r="N18" s="45">
        <f>SUBTOTAL(9,K18:M18)</f>
        <v>5.24</v>
      </c>
      <c r="O18" s="45">
        <f>N18*2/3</f>
        <v>3.49333333333333</v>
      </c>
      <c r="P18" s="25" t="s">
        <v>1397</v>
      </c>
      <c r="Q18" s="25" t="s">
        <v>133</v>
      </c>
    </row>
    <row r="19" s="13" customFormat="1" ht="19.5" customHeight="1" spans="1:17">
      <c r="A19" s="13" t="s">
        <v>30</v>
      </c>
      <c r="B19" s="22">
        <f>SUBTOTAL(3,$C$7:C19)</f>
        <v>13</v>
      </c>
      <c r="C19" s="24" t="s">
        <v>815</v>
      </c>
      <c r="D19" s="25" t="s">
        <v>842</v>
      </c>
      <c r="E19" s="25" t="s">
        <v>1394</v>
      </c>
      <c r="F19" s="25" t="s">
        <v>1395</v>
      </c>
      <c r="G19" s="25" t="s">
        <v>845</v>
      </c>
      <c r="H19" s="25">
        <v>8307287480</v>
      </c>
      <c r="I19" s="30" t="s">
        <v>1396</v>
      </c>
      <c r="J19" s="44">
        <v>160037073988</v>
      </c>
      <c r="K19" s="59">
        <v>1.65</v>
      </c>
      <c r="L19" s="59">
        <v>1.82</v>
      </c>
      <c r="M19" s="59">
        <v>1.68</v>
      </c>
      <c r="N19" s="45">
        <f>SUBTOTAL(9,K19:M19)</f>
        <v>5.15</v>
      </c>
      <c r="O19" s="45">
        <f>N19*2/3</f>
        <v>3.43333333333333</v>
      </c>
      <c r="P19" s="60" t="s">
        <v>1397</v>
      </c>
      <c r="Q19" s="25" t="s">
        <v>133</v>
      </c>
    </row>
    <row r="20" s="14" customFormat="1" ht="19.5" customHeight="1" spans="1:17">
      <c r="A20" s="13" t="s">
        <v>30</v>
      </c>
      <c r="B20" s="22">
        <f>SUBTOTAL(3,$C$7:C20)</f>
        <v>14</v>
      </c>
      <c r="C20" s="23" t="s">
        <v>998</v>
      </c>
      <c r="D20" s="26" t="s">
        <v>648</v>
      </c>
      <c r="E20" s="23" t="s">
        <v>1800</v>
      </c>
      <c r="F20" s="23" t="s">
        <v>1801</v>
      </c>
      <c r="G20" s="23" t="s">
        <v>1802</v>
      </c>
      <c r="H20" s="23">
        <v>9815881821</v>
      </c>
      <c r="I20" s="23" t="s">
        <v>1803</v>
      </c>
      <c r="J20" s="23">
        <v>130017799841</v>
      </c>
      <c r="K20" s="26">
        <v>1.834</v>
      </c>
      <c r="L20" s="26">
        <v>1.67</v>
      </c>
      <c r="M20" s="26">
        <v>1.346</v>
      </c>
      <c r="N20" s="43">
        <v>4.85</v>
      </c>
      <c r="O20" s="43">
        <v>3.23333333333333</v>
      </c>
      <c r="P20" s="26" t="s">
        <v>1795</v>
      </c>
      <c r="Q20" s="23" t="s">
        <v>653</v>
      </c>
    </row>
    <row r="21" s="14" customFormat="1" ht="19.5" customHeight="1" spans="1:17">
      <c r="A21" s="13" t="s">
        <v>30</v>
      </c>
      <c r="B21" s="22">
        <f>SUBTOTAL(3,$C$7:C21)</f>
        <v>15</v>
      </c>
      <c r="C21" s="23" t="s">
        <v>606</v>
      </c>
      <c r="D21" s="23" t="s">
        <v>610</v>
      </c>
      <c r="E21" s="23" t="s">
        <v>382</v>
      </c>
      <c r="F21" s="23" t="s">
        <v>752</v>
      </c>
      <c r="G21" s="23" t="s">
        <v>1929</v>
      </c>
      <c r="H21" s="23">
        <v>9855668775</v>
      </c>
      <c r="I21" s="26" t="s">
        <v>92</v>
      </c>
      <c r="J21" s="48" t="s">
        <v>1930</v>
      </c>
      <c r="K21" s="23">
        <v>1.6</v>
      </c>
      <c r="L21" s="23">
        <v>1.61</v>
      </c>
      <c r="M21" s="23">
        <v>1.62</v>
      </c>
      <c r="N21" s="43">
        <v>4.83</v>
      </c>
      <c r="O21" s="43">
        <v>3.22</v>
      </c>
      <c r="P21" s="26" t="s">
        <v>37</v>
      </c>
      <c r="Q21" s="23" t="s">
        <v>133</v>
      </c>
    </row>
    <row r="22" s="14" customFormat="1" ht="19.5" customHeight="1" spans="1:17">
      <c r="A22" s="13" t="s">
        <v>30</v>
      </c>
      <c r="B22" s="22">
        <f>SUBTOTAL(3,$C$7:C22)</f>
        <v>16</v>
      </c>
      <c r="C22" s="23" t="s">
        <v>835</v>
      </c>
      <c r="D22" s="32" t="s">
        <v>835</v>
      </c>
      <c r="E22" s="23" t="s">
        <v>2046</v>
      </c>
      <c r="F22" s="23" t="s">
        <v>215</v>
      </c>
      <c r="G22" s="23" t="s">
        <v>2043</v>
      </c>
      <c r="H22" s="23">
        <v>9779370808</v>
      </c>
      <c r="I22" s="26" t="s">
        <v>1399</v>
      </c>
      <c r="J22" s="42">
        <v>130012372592</v>
      </c>
      <c r="K22" s="43">
        <v>1.5</v>
      </c>
      <c r="L22" s="43">
        <v>1.752</v>
      </c>
      <c r="M22" s="43">
        <v>1.576</v>
      </c>
      <c r="N22" s="43">
        <v>4.828</v>
      </c>
      <c r="O22" s="43">
        <v>3.21866666666667</v>
      </c>
      <c r="P22" s="23" t="s">
        <v>2044</v>
      </c>
      <c r="Q22" s="23" t="s">
        <v>133</v>
      </c>
    </row>
    <row r="23" s="14" customFormat="1" ht="19.5" customHeight="1" spans="1:17">
      <c r="A23" s="13" t="s">
        <v>30</v>
      </c>
      <c r="B23" s="22">
        <f>SUBTOTAL(3,$C$7:C23)</f>
        <v>17</v>
      </c>
      <c r="C23" s="23" t="s">
        <v>532</v>
      </c>
      <c r="D23" s="26" t="s">
        <v>1957</v>
      </c>
      <c r="E23" s="23" t="s">
        <v>707</v>
      </c>
      <c r="F23" s="23" t="s">
        <v>338</v>
      </c>
      <c r="G23" s="23" t="s">
        <v>1996</v>
      </c>
      <c r="H23" s="23">
        <v>9914339533</v>
      </c>
      <c r="I23" s="23" t="s">
        <v>92</v>
      </c>
      <c r="J23" s="23">
        <v>130011755565</v>
      </c>
      <c r="K23" s="26">
        <v>1.776</v>
      </c>
      <c r="L23" s="26">
        <v>1.516</v>
      </c>
      <c r="M23" s="26">
        <v>1.508</v>
      </c>
      <c r="N23" s="43">
        <v>4.8</v>
      </c>
      <c r="O23" s="43">
        <v>3.2</v>
      </c>
      <c r="P23" s="26" t="s">
        <v>975</v>
      </c>
      <c r="Q23" s="23" t="s">
        <v>544</v>
      </c>
    </row>
    <row r="24" s="14" customFormat="1" ht="19.5" customHeight="1" spans="1:17">
      <c r="A24" s="13" t="s">
        <v>38</v>
      </c>
      <c r="B24" s="22">
        <f>SUBTOTAL(3,$C$7:C24)</f>
        <v>18</v>
      </c>
      <c r="C24" s="26" t="s">
        <v>917</v>
      </c>
      <c r="D24" s="26" t="s">
        <v>933</v>
      </c>
      <c r="E24" s="26" t="s">
        <v>1755</v>
      </c>
      <c r="F24" s="26" t="s">
        <v>1758</v>
      </c>
      <c r="G24" s="26" t="s">
        <v>1236</v>
      </c>
      <c r="H24" s="26" t="s">
        <v>1756</v>
      </c>
      <c r="I24" s="23" t="s">
        <v>92</v>
      </c>
      <c r="J24" s="26" t="s">
        <v>1759</v>
      </c>
      <c r="K24" s="43">
        <v>1.79</v>
      </c>
      <c r="L24" s="43">
        <v>1.43</v>
      </c>
      <c r="M24" s="43">
        <v>1.53</v>
      </c>
      <c r="N24" s="43">
        <v>4.75</v>
      </c>
      <c r="O24" s="43">
        <v>3.16666666666667</v>
      </c>
      <c r="P24" s="26" t="s">
        <v>37</v>
      </c>
      <c r="Q24" s="26" t="s">
        <v>133</v>
      </c>
    </row>
    <row r="25" s="14" customFormat="1" ht="19.5" customHeight="1" spans="1:17">
      <c r="A25" s="13" t="s">
        <v>38</v>
      </c>
      <c r="B25" s="22">
        <f>SUBTOTAL(3,$C$7:C25)</f>
        <v>19</v>
      </c>
      <c r="C25" s="22" t="s">
        <v>778</v>
      </c>
      <c r="D25" s="33" t="s">
        <v>779</v>
      </c>
      <c r="E25" s="22" t="s">
        <v>784</v>
      </c>
      <c r="F25" s="22" t="s">
        <v>785</v>
      </c>
      <c r="G25" s="28" t="s">
        <v>781</v>
      </c>
      <c r="H25" s="22">
        <v>8360445988</v>
      </c>
      <c r="I25" s="22" t="s">
        <v>92</v>
      </c>
      <c r="J25" s="61">
        <v>13004502169</v>
      </c>
      <c r="K25" s="52">
        <v>2</v>
      </c>
      <c r="L25" s="52">
        <v>1.41</v>
      </c>
      <c r="M25" s="52">
        <v>1.3</v>
      </c>
      <c r="N25" s="52">
        <v>4.71</v>
      </c>
      <c r="O25" s="52">
        <v>3.14</v>
      </c>
      <c r="P25" s="22"/>
      <c r="Q25" s="28"/>
    </row>
    <row r="26" s="14" customFormat="1" ht="19.5" customHeight="1" spans="1:17">
      <c r="A26" s="13" t="s">
        <v>38</v>
      </c>
      <c r="B26" s="22">
        <f>SUBTOTAL(3,$C$7:C26)</f>
        <v>20</v>
      </c>
      <c r="C26" s="23" t="s">
        <v>606</v>
      </c>
      <c r="D26" s="26" t="s">
        <v>610</v>
      </c>
      <c r="E26" s="23" t="s">
        <v>650</v>
      </c>
      <c r="F26" s="23" t="s">
        <v>620</v>
      </c>
      <c r="G26" s="23" t="s">
        <v>1929</v>
      </c>
      <c r="H26" s="23">
        <v>9914189826</v>
      </c>
      <c r="I26" s="23" t="s">
        <v>92</v>
      </c>
      <c r="J26" s="23" t="s">
        <v>1931</v>
      </c>
      <c r="K26" s="26">
        <v>1.5</v>
      </c>
      <c r="L26" s="26">
        <v>1.59</v>
      </c>
      <c r="M26" s="26">
        <v>1.61</v>
      </c>
      <c r="N26" s="43">
        <v>4.7</v>
      </c>
      <c r="O26" s="43">
        <v>3.13333333333333</v>
      </c>
      <c r="P26" s="26" t="s">
        <v>37</v>
      </c>
      <c r="Q26" s="23" t="s">
        <v>133</v>
      </c>
    </row>
    <row r="27" s="14" customFormat="1" ht="19.5" customHeight="1" spans="1:17">
      <c r="A27" s="13" t="s">
        <v>38</v>
      </c>
      <c r="B27" s="22">
        <f>SUBTOTAL(3,$C$7:C27)</f>
        <v>21</v>
      </c>
      <c r="C27" s="23" t="s">
        <v>606</v>
      </c>
      <c r="D27" s="23" t="s">
        <v>610</v>
      </c>
      <c r="E27" s="23" t="s">
        <v>382</v>
      </c>
      <c r="F27" s="23" t="s">
        <v>752</v>
      </c>
      <c r="G27" s="23" t="s">
        <v>1929</v>
      </c>
      <c r="H27" s="23">
        <v>9855668775</v>
      </c>
      <c r="I27" s="26" t="s">
        <v>92</v>
      </c>
      <c r="J27" s="42" t="s">
        <v>1932</v>
      </c>
      <c r="K27" s="43">
        <v>1.5</v>
      </c>
      <c r="L27" s="43">
        <v>1.58</v>
      </c>
      <c r="M27" s="43">
        <v>1.6</v>
      </c>
      <c r="N27" s="43">
        <v>4.68</v>
      </c>
      <c r="O27" s="43">
        <v>3.12</v>
      </c>
      <c r="P27" s="23" t="s">
        <v>37</v>
      </c>
      <c r="Q27" s="23" t="s">
        <v>133</v>
      </c>
    </row>
    <row r="28" s="14" customFormat="1" ht="19.5" customHeight="1" spans="1:17">
      <c r="A28" s="13" t="s">
        <v>38</v>
      </c>
      <c r="B28" s="22">
        <f>SUBTOTAL(3,$C$7:C28)</f>
        <v>22</v>
      </c>
      <c r="C28" s="26" t="s">
        <v>606</v>
      </c>
      <c r="D28" s="23" t="s">
        <v>610</v>
      </c>
      <c r="E28" s="23" t="s">
        <v>650</v>
      </c>
      <c r="F28" s="23" t="s">
        <v>620</v>
      </c>
      <c r="G28" s="23" t="s">
        <v>1929</v>
      </c>
      <c r="H28" s="23">
        <v>9914189826</v>
      </c>
      <c r="I28" s="26" t="s">
        <v>92</v>
      </c>
      <c r="J28" s="42" t="s">
        <v>1933</v>
      </c>
      <c r="K28" s="43">
        <v>1.5</v>
      </c>
      <c r="L28" s="43">
        <v>1.56</v>
      </c>
      <c r="M28" s="43">
        <v>1.6</v>
      </c>
      <c r="N28" s="43">
        <v>4.66</v>
      </c>
      <c r="O28" s="43">
        <v>3.10666666666667</v>
      </c>
      <c r="P28" s="23" t="s">
        <v>37</v>
      </c>
      <c r="Q28" s="23" t="s">
        <v>133</v>
      </c>
    </row>
    <row r="29" s="14" customFormat="1" ht="19.5" customHeight="1" spans="1:17">
      <c r="A29" s="13" t="s">
        <v>38</v>
      </c>
      <c r="B29" s="22">
        <f>SUBTOTAL(3,$C$7:C29)</f>
        <v>23</v>
      </c>
      <c r="C29" s="22" t="s">
        <v>473</v>
      </c>
      <c r="D29" s="22" t="s">
        <v>479</v>
      </c>
      <c r="E29" s="28" t="s">
        <v>483</v>
      </c>
      <c r="F29" s="28" t="s">
        <v>484</v>
      </c>
      <c r="G29" s="28" t="s">
        <v>482</v>
      </c>
      <c r="H29" s="28">
        <v>9815612281</v>
      </c>
      <c r="I29" s="22" t="s">
        <v>92</v>
      </c>
      <c r="J29" s="62">
        <v>130013131016</v>
      </c>
      <c r="K29" s="52">
        <v>1.6</v>
      </c>
      <c r="L29" s="52">
        <v>1.31</v>
      </c>
      <c r="M29" s="52">
        <v>1.55</v>
      </c>
      <c r="N29" s="52">
        <v>4.46</v>
      </c>
      <c r="O29" s="52">
        <v>2.97333333333333</v>
      </c>
      <c r="P29" s="28" t="s">
        <v>478</v>
      </c>
      <c r="Q29" s="28" t="s">
        <v>133</v>
      </c>
    </row>
    <row r="30" s="14" customFormat="1" ht="19.5" customHeight="1" spans="1:17">
      <c r="A30" s="13" t="s">
        <v>38</v>
      </c>
      <c r="B30" s="22">
        <f>SUBTOTAL(3,$C$7:C30)</f>
        <v>24</v>
      </c>
      <c r="C30" s="22" t="s">
        <v>511</v>
      </c>
      <c r="D30" s="28" t="s">
        <v>515</v>
      </c>
      <c r="E30" s="28" t="s">
        <v>518</v>
      </c>
      <c r="F30" s="28" t="s">
        <v>519</v>
      </c>
      <c r="G30" s="28"/>
      <c r="H30" s="28"/>
      <c r="I30" s="22" t="s">
        <v>520</v>
      </c>
      <c r="J30" s="63"/>
      <c r="K30" s="52">
        <v>1.35</v>
      </c>
      <c r="L30" s="52">
        <v>1.665</v>
      </c>
      <c r="M30" s="52">
        <v>1.34</v>
      </c>
      <c r="N30" s="52">
        <v>4.355</v>
      </c>
      <c r="O30" s="52">
        <v>2.90333333333333</v>
      </c>
      <c r="P30" s="36" t="s">
        <v>37</v>
      </c>
      <c r="Q30" s="28" t="s">
        <v>133</v>
      </c>
    </row>
    <row r="31" s="14" customFormat="1" ht="19.5" customHeight="1" spans="1:17">
      <c r="A31" s="13" t="s">
        <v>38</v>
      </c>
      <c r="B31" s="22">
        <f>SUBTOTAL(3,$C$7:C31)</f>
        <v>25</v>
      </c>
      <c r="C31" s="26" t="s">
        <v>532</v>
      </c>
      <c r="D31" s="23" t="s">
        <v>1980</v>
      </c>
      <c r="E31" s="23" t="s">
        <v>95</v>
      </c>
      <c r="F31" s="23" t="s">
        <v>106</v>
      </c>
      <c r="G31" s="23" t="s">
        <v>1997</v>
      </c>
      <c r="H31" s="23">
        <v>9855080169</v>
      </c>
      <c r="I31" s="26" t="s">
        <v>92</v>
      </c>
      <c r="J31" s="42">
        <v>130009804891</v>
      </c>
      <c r="K31" s="23">
        <v>1.4</v>
      </c>
      <c r="L31" s="43">
        <v>1.5</v>
      </c>
      <c r="M31" s="43">
        <v>1.41</v>
      </c>
      <c r="N31" s="43">
        <v>4.31</v>
      </c>
      <c r="O31" s="43">
        <v>2.87333333333333</v>
      </c>
      <c r="P31" s="23" t="s">
        <v>1982</v>
      </c>
      <c r="Q31" s="23" t="s">
        <v>544</v>
      </c>
    </row>
    <row r="32" s="14" customFormat="1" ht="19.5" customHeight="1" spans="1:17">
      <c r="A32" s="13" t="s">
        <v>38</v>
      </c>
      <c r="B32" s="22">
        <f>SUBTOTAL(3,$C$7:C32)</f>
        <v>26</v>
      </c>
      <c r="C32" s="26" t="s">
        <v>606</v>
      </c>
      <c r="D32" s="23" t="s">
        <v>610</v>
      </c>
      <c r="E32" s="23" t="s">
        <v>382</v>
      </c>
      <c r="F32" s="23" t="s">
        <v>752</v>
      </c>
      <c r="G32" s="23" t="s">
        <v>1929</v>
      </c>
      <c r="H32" s="23">
        <v>9855668775</v>
      </c>
      <c r="I32" s="26" t="s">
        <v>92</v>
      </c>
      <c r="J32" s="42" t="s">
        <v>1934</v>
      </c>
      <c r="K32" s="43">
        <v>1.45</v>
      </c>
      <c r="L32" s="43">
        <v>1.43</v>
      </c>
      <c r="M32" s="43">
        <v>1.43</v>
      </c>
      <c r="N32" s="43">
        <v>4.31</v>
      </c>
      <c r="O32" s="43">
        <v>2.87333333333333</v>
      </c>
      <c r="P32" s="23" t="s">
        <v>37</v>
      </c>
      <c r="Q32" s="23" t="s">
        <v>133</v>
      </c>
    </row>
    <row r="33" s="14" customFormat="1" ht="19.5" customHeight="1" spans="1:17">
      <c r="A33" s="13" t="s">
        <v>38</v>
      </c>
      <c r="B33" s="22">
        <f>SUBTOTAL(3,$C$7:C33)</f>
        <v>27</v>
      </c>
      <c r="C33" s="28" t="s">
        <v>647</v>
      </c>
      <c r="D33" s="22" t="s">
        <v>676</v>
      </c>
      <c r="E33" s="28" t="s">
        <v>681</v>
      </c>
      <c r="F33" s="28" t="s">
        <v>682</v>
      </c>
      <c r="G33" s="28" t="s">
        <v>679</v>
      </c>
      <c r="H33" s="28">
        <v>7087998386</v>
      </c>
      <c r="I33" s="22" t="s">
        <v>236</v>
      </c>
      <c r="J33" s="62">
        <v>130016695366</v>
      </c>
      <c r="K33" s="52"/>
      <c r="L33" s="52"/>
      <c r="M33" s="52"/>
      <c r="N33" s="52">
        <v>0</v>
      </c>
      <c r="O33" s="52">
        <v>2.87</v>
      </c>
      <c r="P33" s="22" t="s">
        <v>680</v>
      </c>
      <c r="Q33" s="22" t="s">
        <v>99</v>
      </c>
    </row>
    <row r="34" s="14" customFormat="1" ht="19.5" customHeight="1" spans="1:17">
      <c r="A34" s="13" t="s">
        <v>38</v>
      </c>
      <c r="B34" s="22">
        <f>SUBTOTAL(3,$C$7:C34)</f>
        <v>28</v>
      </c>
      <c r="C34" s="23" t="s">
        <v>532</v>
      </c>
      <c r="D34" s="32" t="s">
        <v>1998</v>
      </c>
      <c r="E34" s="23" t="s">
        <v>95</v>
      </c>
      <c r="F34" s="23" t="s">
        <v>106</v>
      </c>
      <c r="G34" s="23" t="s">
        <v>1997</v>
      </c>
      <c r="H34" s="23">
        <v>9855080169</v>
      </c>
      <c r="I34" s="26" t="s">
        <v>92</v>
      </c>
      <c r="J34" s="42">
        <v>130009804960</v>
      </c>
      <c r="K34" s="43">
        <v>1.415</v>
      </c>
      <c r="L34" s="43">
        <v>1.4</v>
      </c>
      <c r="M34" s="43">
        <v>1.49</v>
      </c>
      <c r="N34" s="43">
        <v>4.305</v>
      </c>
      <c r="O34" s="43">
        <v>2.87</v>
      </c>
      <c r="P34" s="23" t="s">
        <v>1982</v>
      </c>
      <c r="Q34" s="23" t="s">
        <v>544</v>
      </c>
    </row>
    <row r="35" s="14" customFormat="1" ht="19.5" customHeight="1" spans="1:17">
      <c r="A35" s="13" t="s">
        <v>38</v>
      </c>
      <c r="B35" s="22">
        <f>SUBTOTAL(3,$C$7:C35)</f>
        <v>29</v>
      </c>
      <c r="C35" s="23" t="s">
        <v>2080</v>
      </c>
      <c r="D35" s="23" t="s">
        <v>779</v>
      </c>
      <c r="E35" s="23" t="s">
        <v>707</v>
      </c>
      <c r="F35" s="23" t="s">
        <v>2081</v>
      </c>
      <c r="G35" s="34" t="s">
        <v>2082</v>
      </c>
      <c r="H35" s="23" t="s">
        <v>2083</v>
      </c>
      <c r="I35" s="23" t="s">
        <v>92</v>
      </c>
      <c r="J35" s="48" t="s">
        <v>2087</v>
      </c>
      <c r="K35" s="43">
        <v>1.52</v>
      </c>
      <c r="L35" s="43">
        <v>1.35</v>
      </c>
      <c r="M35" s="43">
        <v>1.43</v>
      </c>
      <c r="N35" s="43">
        <v>4.3</v>
      </c>
      <c r="O35" s="43">
        <v>2.86666666666667</v>
      </c>
      <c r="P35" s="23">
        <v>0</v>
      </c>
      <c r="Q35" s="23">
        <v>0</v>
      </c>
    </row>
    <row r="36" s="14" customFormat="1" ht="19.5" customHeight="1" spans="1:17">
      <c r="A36" s="13" t="s">
        <v>38</v>
      </c>
      <c r="B36" s="22">
        <f>SUBTOTAL(3,$C$7:C36)</f>
        <v>30</v>
      </c>
      <c r="C36" s="23" t="s">
        <v>19</v>
      </c>
      <c r="D36" s="23" t="s">
        <v>19</v>
      </c>
      <c r="E36" s="23" t="s">
        <v>564</v>
      </c>
      <c r="F36" s="23" t="s">
        <v>1852</v>
      </c>
      <c r="G36" s="34" t="s">
        <v>1853</v>
      </c>
      <c r="H36" s="23" t="s">
        <v>1854</v>
      </c>
      <c r="I36" s="23" t="s">
        <v>92</v>
      </c>
      <c r="J36" s="48">
        <v>160037101292</v>
      </c>
      <c r="K36" s="43">
        <v>1.28</v>
      </c>
      <c r="L36" s="43">
        <v>1.83</v>
      </c>
      <c r="M36" s="43">
        <v>1.14</v>
      </c>
      <c r="N36" s="43">
        <v>4.25</v>
      </c>
      <c r="O36" s="43">
        <v>2.83333333333333</v>
      </c>
      <c r="P36" s="23" t="s">
        <v>37</v>
      </c>
      <c r="Q36" s="23" t="s">
        <v>26</v>
      </c>
    </row>
    <row r="37" s="14" customFormat="1" ht="19.5" customHeight="1" spans="1:17">
      <c r="A37" s="13" t="s">
        <v>38</v>
      </c>
      <c r="B37" s="22">
        <f>SUBTOTAL(3,$C$7:C37)</f>
        <v>31</v>
      </c>
      <c r="C37" s="23" t="s">
        <v>606</v>
      </c>
      <c r="D37" s="23" t="s">
        <v>1320</v>
      </c>
      <c r="E37" s="23" t="s">
        <v>1935</v>
      </c>
      <c r="F37" s="23" t="s">
        <v>1936</v>
      </c>
      <c r="G37" s="23" t="s">
        <v>1937</v>
      </c>
      <c r="H37" s="23">
        <v>9779329874</v>
      </c>
      <c r="I37" s="23" t="s">
        <v>92</v>
      </c>
      <c r="J37" s="48" t="s">
        <v>1938</v>
      </c>
      <c r="K37" s="43">
        <v>1.31</v>
      </c>
      <c r="L37" s="43">
        <v>1.65</v>
      </c>
      <c r="M37" s="43">
        <v>1.25</v>
      </c>
      <c r="N37" s="43">
        <v>4.21</v>
      </c>
      <c r="O37" s="43">
        <v>2.80666666666667</v>
      </c>
      <c r="P37" s="23" t="s">
        <v>37</v>
      </c>
      <c r="Q37" s="23" t="s">
        <v>133</v>
      </c>
    </row>
    <row r="38" s="14" customFormat="1" ht="19.5" customHeight="1" spans="1:17">
      <c r="A38" s="13" t="s">
        <v>38</v>
      </c>
      <c r="B38" s="22">
        <f>SUBTOTAL(3,$C$7:C38)</f>
        <v>32</v>
      </c>
      <c r="C38" s="23" t="s">
        <v>998</v>
      </c>
      <c r="D38" s="23" t="s">
        <v>648</v>
      </c>
      <c r="E38" s="23" t="s">
        <v>1800</v>
      </c>
      <c r="F38" s="23" t="s">
        <v>1801</v>
      </c>
      <c r="G38" s="23" t="s">
        <v>1802</v>
      </c>
      <c r="H38" s="23">
        <v>9815881821</v>
      </c>
      <c r="I38" s="23" t="s">
        <v>1803</v>
      </c>
      <c r="J38" s="48">
        <v>130017799852</v>
      </c>
      <c r="K38" s="43">
        <v>1.66</v>
      </c>
      <c r="L38" s="43">
        <v>0.928</v>
      </c>
      <c r="M38" s="43">
        <v>1.584</v>
      </c>
      <c r="N38" s="43">
        <v>4.172</v>
      </c>
      <c r="O38" s="43">
        <v>2.78133333333333</v>
      </c>
      <c r="P38" s="23" t="s">
        <v>1795</v>
      </c>
      <c r="Q38" s="23" t="s">
        <v>653</v>
      </c>
    </row>
    <row r="39" s="14" customFormat="1" ht="19.5" customHeight="1" spans="1:17">
      <c r="A39" s="13" t="s">
        <v>38</v>
      </c>
      <c r="B39" s="22">
        <f>SUBTOTAL(3,$C$7:C39)</f>
        <v>33</v>
      </c>
      <c r="C39" s="35" t="s">
        <v>998</v>
      </c>
      <c r="D39" s="35" t="s">
        <v>648</v>
      </c>
      <c r="E39" s="35" t="s">
        <v>1800</v>
      </c>
      <c r="F39" s="35" t="s">
        <v>1801</v>
      </c>
      <c r="G39" s="35" t="s">
        <v>1802</v>
      </c>
      <c r="H39" s="35">
        <v>9815881821</v>
      </c>
      <c r="I39" s="35" t="s">
        <v>1803</v>
      </c>
      <c r="J39" s="35">
        <v>130008911440</v>
      </c>
      <c r="K39" s="35">
        <v>1.91</v>
      </c>
      <c r="L39" s="35">
        <v>0.77</v>
      </c>
      <c r="M39" s="35">
        <v>1.486</v>
      </c>
      <c r="N39" s="35">
        <v>4.166</v>
      </c>
      <c r="O39" s="35">
        <v>2.77733333333333</v>
      </c>
      <c r="P39" s="35" t="s">
        <v>1795</v>
      </c>
      <c r="Q39" s="35" t="s">
        <v>653</v>
      </c>
    </row>
    <row r="40" s="14" customFormat="1" ht="19.5" customHeight="1" spans="1:17">
      <c r="A40" s="13" t="s">
        <v>38</v>
      </c>
      <c r="B40" s="22">
        <f>SUBTOTAL(3,$C$7:C40)</f>
        <v>34</v>
      </c>
      <c r="C40" s="35" t="s">
        <v>532</v>
      </c>
      <c r="D40" s="35" t="s">
        <v>1972</v>
      </c>
      <c r="E40" s="35" t="s">
        <v>1993</v>
      </c>
      <c r="F40" s="35" t="s">
        <v>1994</v>
      </c>
      <c r="G40" s="35" t="s">
        <v>1972</v>
      </c>
      <c r="H40" s="35">
        <v>9653447094</v>
      </c>
      <c r="I40" s="35" t="s">
        <v>92</v>
      </c>
      <c r="J40" s="35">
        <v>130011659153</v>
      </c>
      <c r="K40" s="35">
        <v>1.332</v>
      </c>
      <c r="L40" s="35">
        <v>1.387</v>
      </c>
      <c r="M40" s="35">
        <v>1.376</v>
      </c>
      <c r="N40" s="35">
        <v>4.095</v>
      </c>
      <c r="O40" s="35">
        <v>2.73</v>
      </c>
      <c r="P40" s="35" t="s">
        <v>975</v>
      </c>
      <c r="Q40" s="35" t="s">
        <v>544</v>
      </c>
    </row>
    <row r="41" s="14" customFormat="1" ht="19.5" customHeight="1" spans="1:17">
      <c r="A41" s="13" t="s">
        <v>38</v>
      </c>
      <c r="B41" s="22">
        <f>SUBTOTAL(3,$C$7:C41)</f>
        <v>35</v>
      </c>
      <c r="C41" s="35" t="s">
        <v>744</v>
      </c>
      <c r="D41" s="35" t="s">
        <v>745</v>
      </c>
      <c r="E41" s="35" t="s">
        <v>2013</v>
      </c>
      <c r="F41" s="35" t="s">
        <v>2014</v>
      </c>
      <c r="G41" s="35" t="s">
        <v>745</v>
      </c>
      <c r="H41" s="35">
        <v>7743090020</v>
      </c>
      <c r="I41" s="35" t="s">
        <v>2009</v>
      </c>
      <c r="J41" s="35">
        <v>130010909798</v>
      </c>
      <c r="K41" s="35">
        <v>1.4</v>
      </c>
      <c r="L41" s="35">
        <v>1.35</v>
      </c>
      <c r="M41" s="35">
        <v>1.34</v>
      </c>
      <c r="N41" s="35">
        <v>4.09</v>
      </c>
      <c r="O41" s="35">
        <v>2.72666666666667</v>
      </c>
      <c r="P41" s="35" t="s">
        <v>2015</v>
      </c>
      <c r="Q41" s="35" t="s">
        <v>544</v>
      </c>
    </row>
    <row r="42" s="14" customFormat="1" ht="19.5" customHeight="1" spans="1:17">
      <c r="A42" s="13" t="s">
        <v>38</v>
      </c>
      <c r="B42" s="22">
        <f>SUBTOTAL(3,$C$7:C42)</f>
        <v>36</v>
      </c>
      <c r="C42" s="35" t="s">
        <v>744</v>
      </c>
      <c r="D42" s="35" t="s">
        <v>745</v>
      </c>
      <c r="E42" s="35" t="s">
        <v>2016</v>
      </c>
      <c r="F42" s="35" t="s">
        <v>2017</v>
      </c>
      <c r="G42" s="35" t="s">
        <v>745</v>
      </c>
      <c r="H42" s="35">
        <v>8196087544</v>
      </c>
      <c r="I42" s="35" t="s">
        <v>2009</v>
      </c>
      <c r="J42" s="35">
        <v>130010909867</v>
      </c>
      <c r="K42" s="35">
        <v>1.4</v>
      </c>
      <c r="L42" s="35">
        <v>1.35</v>
      </c>
      <c r="M42" s="35">
        <v>1.34</v>
      </c>
      <c r="N42" s="35">
        <v>4.09</v>
      </c>
      <c r="O42" s="35">
        <v>2.72666666666667</v>
      </c>
      <c r="P42" s="35" t="s">
        <v>2015</v>
      </c>
      <c r="Q42" s="35" t="s">
        <v>544</v>
      </c>
    </row>
    <row r="43" s="14" customFormat="1" ht="19.5" customHeight="1" spans="1:17">
      <c r="A43" s="13" t="s">
        <v>38</v>
      </c>
      <c r="B43" s="22">
        <f>SUBTOTAL(3,$C$7:C43)</f>
        <v>37</v>
      </c>
      <c r="C43" s="35" t="s">
        <v>2080</v>
      </c>
      <c r="D43" s="35" t="s">
        <v>779</v>
      </c>
      <c r="E43" s="35" t="s">
        <v>707</v>
      </c>
      <c r="F43" s="35" t="s">
        <v>2081</v>
      </c>
      <c r="G43" s="35" t="s">
        <v>2082</v>
      </c>
      <c r="H43" s="35" t="s">
        <v>2083</v>
      </c>
      <c r="I43" s="35" t="s">
        <v>92</v>
      </c>
      <c r="J43" s="35" t="s">
        <v>2084</v>
      </c>
      <c r="K43" s="35">
        <v>1.13</v>
      </c>
      <c r="L43" s="35">
        <v>1.12</v>
      </c>
      <c r="M43" s="35">
        <v>1.83</v>
      </c>
      <c r="N43" s="35">
        <v>4.08</v>
      </c>
      <c r="O43" s="35">
        <v>2.72</v>
      </c>
      <c r="P43" s="35">
        <v>0</v>
      </c>
      <c r="Q43" s="35">
        <v>0</v>
      </c>
    </row>
    <row r="44" s="14" customFormat="1" ht="19.5" customHeight="1" spans="1:17">
      <c r="A44" s="13" t="s">
        <v>38</v>
      </c>
      <c r="B44" s="22">
        <f>SUBTOTAL(3,$C$7:C44)</f>
        <v>38</v>
      </c>
      <c r="C44" s="35" t="s">
        <v>19</v>
      </c>
      <c r="D44" s="35" t="s">
        <v>19</v>
      </c>
      <c r="E44" s="35" t="s">
        <v>564</v>
      </c>
      <c r="F44" s="35" t="s">
        <v>1852</v>
      </c>
      <c r="G44" s="35" t="s">
        <v>1853</v>
      </c>
      <c r="H44" s="35" t="s">
        <v>1854</v>
      </c>
      <c r="I44" s="35" t="s">
        <v>92</v>
      </c>
      <c r="J44" s="35">
        <v>160037101292</v>
      </c>
      <c r="K44" s="35">
        <v>1.38</v>
      </c>
      <c r="L44" s="35">
        <v>1.4</v>
      </c>
      <c r="M44" s="35">
        <v>1.27</v>
      </c>
      <c r="N44" s="35">
        <v>4.05</v>
      </c>
      <c r="O44" s="35">
        <v>2.7</v>
      </c>
      <c r="P44" s="35" t="s">
        <v>37</v>
      </c>
      <c r="Q44" s="35" t="s">
        <v>26</v>
      </c>
    </row>
    <row r="45" s="14" customFormat="1" ht="19.5" customHeight="1" spans="1:17">
      <c r="A45" s="13" t="s">
        <v>38</v>
      </c>
      <c r="B45" s="22">
        <f>SUBTOTAL(3,$C$7:C45)</f>
        <v>39</v>
      </c>
      <c r="C45" s="22" t="s">
        <v>250</v>
      </c>
      <c r="D45" s="29" t="s">
        <v>310</v>
      </c>
      <c r="E45" s="36" t="s">
        <v>314</v>
      </c>
      <c r="F45" s="36" t="s">
        <v>315</v>
      </c>
      <c r="G45" s="36" t="s">
        <v>316</v>
      </c>
      <c r="H45" s="28">
        <v>8360547733</v>
      </c>
      <c r="I45" s="36" t="s">
        <v>92</v>
      </c>
      <c r="J45" s="28"/>
      <c r="K45" s="64">
        <v>1.38</v>
      </c>
      <c r="L45" s="64">
        <v>1.25</v>
      </c>
      <c r="M45" s="64">
        <v>1.37</v>
      </c>
      <c r="N45" s="52">
        <v>4</v>
      </c>
      <c r="O45" s="52">
        <v>2.66666666666667</v>
      </c>
      <c r="P45" s="36" t="s">
        <v>37</v>
      </c>
      <c r="Q45" s="22"/>
    </row>
    <row r="46" spans="1:17">
      <c r="A46" s="13" t="s">
        <v>38</v>
      </c>
      <c r="B46" s="22">
        <f>SUBTOTAL(3,$C$7:C46)</f>
        <v>40</v>
      </c>
      <c r="C46" s="35" t="s">
        <v>953</v>
      </c>
      <c r="D46" s="35" t="s">
        <v>958</v>
      </c>
      <c r="E46" s="35" t="s">
        <v>44</v>
      </c>
      <c r="F46" s="35" t="s">
        <v>2007</v>
      </c>
      <c r="G46" s="35" t="s">
        <v>2008</v>
      </c>
      <c r="H46" s="35">
        <v>8146836388</v>
      </c>
      <c r="I46" s="35" t="s">
        <v>2009</v>
      </c>
      <c r="J46" s="35">
        <v>0</v>
      </c>
      <c r="K46" s="35">
        <v>1.33</v>
      </c>
      <c r="L46" s="35">
        <v>1.31</v>
      </c>
      <c r="M46" s="35">
        <v>1.35</v>
      </c>
      <c r="N46" s="35">
        <v>3.99</v>
      </c>
      <c r="O46" s="35">
        <v>2.66</v>
      </c>
      <c r="P46" s="35" t="s">
        <v>975</v>
      </c>
      <c r="Q46" s="35" t="s">
        <v>544</v>
      </c>
    </row>
    <row r="47" spans="1:17">
      <c r="A47" s="13" t="s">
        <v>38</v>
      </c>
      <c r="B47" s="22">
        <f>SUBTOTAL(3,$C$7:C47)</f>
        <v>41</v>
      </c>
      <c r="C47" s="35" t="s">
        <v>1693</v>
      </c>
      <c r="D47" s="35" t="s">
        <v>1715</v>
      </c>
      <c r="E47" s="35" t="s">
        <v>860</v>
      </c>
      <c r="F47" s="35" t="s">
        <v>758</v>
      </c>
      <c r="G47" s="35" t="s">
        <v>1716</v>
      </c>
      <c r="H47" s="35">
        <v>0</v>
      </c>
      <c r="I47" s="35" t="s">
        <v>92</v>
      </c>
      <c r="J47" s="35">
        <v>130005948435</v>
      </c>
      <c r="K47" s="35">
        <v>1.13</v>
      </c>
      <c r="L47" s="35">
        <v>1.62</v>
      </c>
      <c r="M47" s="35">
        <v>1.22</v>
      </c>
      <c r="N47" s="35">
        <v>3.97</v>
      </c>
      <c r="O47" s="35">
        <v>2.64666666666667</v>
      </c>
      <c r="P47" s="35" t="s">
        <v>37</v>
      </c>
      <c r="Q47" s="35" t="s">
        <v>133</v>
      </c>
    </row>
    <row r="48" spans="1:17">
      <c r="A48" s="13" t="s">
        <v>38</v>
      </c>
      <c r="B48" s="22">
        <f>SUBTOTAL(3,$C$7:C48)</f>
        <v>42</v>
      </c>
      <c r="C48" s="35" t="s">
        <v>835</v>
      </c>
      <c r="D48" s="35" t="s">
        <v>2052</v>
      </c>
      <c r="E48" s="35" t="s">
        <v>801</v>
      </c>
      <c r="F48" s="35" t="s">
        <v>2057</v>
      </c>
      <c r="G48" s="35" t="s">
        <v>2055</v>
      </c>
      <c r="H48" s="35">
        <v>0</v>
      </c>
      <c r="I48" s="35" t="s">
        <v>2058</v>
      </c>
      <c r="J48" s="35">
        <v>130017499981</v>
      </c>
      <c r="K48" s="35">
        <v>1.236</v>
      </c>
      <c r="L48" s="35">
        <v>1.364</v>
      </c>
      <c r="M48" s="35">
        <v>1.364</v>
      </c>
      <c r="N48" s="35">
        <v>3.964</v>
      </c>
      <c r="O48" s="35">
        <v>2.64266666666667</v>
      </c>
      <c r="P48" s="35" t="s">
        <v>37</v>
      </c>
      <c r="Q48" s="35" t="s">
        <v>133</v>
      </c>
    </row>
    <row r="49" spans="1:17">
      <c r="A49" s="13" t="s">
        <v>38</v>
      </c>
      <c r="B49" s="22">
        <f>SUBTOTAL(3,$C$7:C49)</f>
        <v>43</v>
      </c>
      <c r="C49" s="35" t="s">
        <v>606</v>
      </c>
      <c r="D49" s="35" t="s">
        <v>633</v>
      </c>
      <c r="E49" s="35" t="s">
        <v>121</v>
      </c>
      <c r="F49" s="35" t="s">
        <v>1926</v>
      </c>
      <c r="G49" s="35" t="s">
        <v>1927</v>
      </c>
      <c r="H49" s="35">
        <v>9872489692</v>
      </c>
      <c r="I49" s="35" t="s">
        <v>92</v>
      </c>
      <c r="J49" s="35" t="s">
        <v>1939</v>
      </c>
      <c r="K49" s="35">
        <v>1.56</v>
      </c>
      <c r="L49" s="35">
        <v>1.3</v>
      </c>
      <c r="M49" s="35">
        <v>1.1</v>
      </c>
      <c r="N49" s="35">
        <v>3.96</v>
      </c>
      <c r="O49" s="35">
        <v>2.64</v>
      </c>
      <c r="P49" s="35" t="s">
        <v>37</v>
      </c>
      <c r="Q49" s="35" t="s">
        <v>133</v>
      </c>
    </row>
    <row r="50" spans="1:17">
      <c r="A50" s="13" t="s">
        <v>38</v>
      </c>
      <c r="B50" s="22">
        <f>SUBTOTAL(3,$C$7:C50)</f>
        <v>44</v>
      </c>
      <c r="C50" s="28" t="s">
        <v>19</v>
      </c>
      <c r="D50" s="37" t="s">
        <v>75</v>
      </c>
      <c r="E50" s="29" t="s">
        <v>89</v>
      </c>
      <c r="F50" s="29" t="s">
        <v>90</v>
      </c>
      <c r="G50" s="37" t="s">
        <v>75</v>
      </c>
      <c r="H50" s="37" t="s">
        <v>91</v>
      </c>
      <c r="I50" s="37" t="s">
        <v>92</v>
      </c>
      <c r="J50" s="29">
        <v>0</v>
      </c>
      <c r="K50" s="37">
        <v>1.35</v>
      </c>
      <c r="L50" s="37">
        <v>1.3</v>
      </c>
      <c r="M50" s="65">
        <v>1.3</v>
      </c>
      <c r="N50" s="66">
        <v>3.95</v>
      </c>
      <c r="O50" s="66">
        <v>2.63333333333333</v>
      </c>
      <c r="P50" s="65" t="s">
        <v>37</v>
      </c>
      <c r="Q50" s="65" t="s">
        <v>26</v>
      </c>
    </row>
    <row r="51" spans="1:17">
      <c r="A51" s="13" t="s">
        <v>38</v>
      </c>
      <c r="B51" s="22">
        <f>SUBTOTAL(3,$C$7:C51)</f>
        <v>45</v>
      </c>
      <c r="C51" s="35" t="s">
        <v>532</v>
      </c>
      <c r="D51" s="35" t="s">
        <v>1972</v>
      </c>
      <c r="E51" s="35" t="s">
        <v>1995</v>
      </c>
      <c r="F51" s="35" t="s">
        <v>1540</v>
      </c>
      <c r="G51" s="35" t="s">
        <v>350</v>
      </c>
      <c r="H51" s="35">
        <v>9814328572</v>
      </c>
      <c r="I51" s="35" t="s">
        <v>92</v>
      </c>
      <c r="J51" s="35">
        <v>130016319948</v>
      </c>
      <c r="K51" s="35">
        <v>1.287</v>
      </c>
      <c r="L51" s="35">
        <v>1.312</v>
      </c>
      <c r="M51" s="35">
        <v>1.325</v>
      </c>
      <c r="N51" s="35">
        <v>3.924</v>
      </c>
      <c r="O51" s="35">
        <v>2.616</v>
      </c>
      <c r="P51" s="35" t="s">
        <v>975</v>
      </c>
      <c r="Q51" s="35" t="s">
        <v>544</v>
      </c>
    </row>
    <row r="52" spans="1:17">
      <c r="A52" s="13" t="s">
        <v>38</v>
      </c>
      <c r="B52" s="22">
        <f>SUBTOTAL(3,$C$7:C52)</f>
        <v>46</v>
      </c>
      <c r="C52" s="22" t="s">
        <v>793</v>
      </c>
      <c r="D52" s="33" t="s">
        <v>800</v>
      </c>
      <c r="E52" s="28" t="s">
        <v>808</v>
      </c>
      <c r="F52" s="28" t="s">
        <v>809</v>
      </c>
      <c r="G52" s="28" t="s">
        <v>803</v>
      </c>
      <c r="H52" s="22" t="s">
        <v>810</v>
      </c>
      <c r="I52" s="22" t="s">
        <v>92</v>
      </c>
      <c r="J52" s="62">
        <v>0</v>
      </c>
      <c r="K52" s="52">
        <v>1.275</v>
      </c>
      <c r="L52" s="52">
        <v>1.283</v>
      </c>
      <c r="M52" s="66">
        <v>1.295</v>
      </c>
      <c r="N52" s="66">
        <v>3.853</v>
      </c>
      <c r="O52" s="66">
        <v>2.56866666666667</v>
      </c>
      <c r="P52" s="67" t="s">
        <v>658</v>
      </c>
      <c r="Q52" s="67" t="s">
        <v>805</v>
      </c>
    </row>
    <row r="53" spans="1:17">
      <c r="A53" s="13" t="s">
        <v>38</v>
      </c>
      <c r="B53" s="22">
        <f>SUBTOTAL(3,$C$7:C53)</f>
        <v>47</v>
      </c>
      <c r="C53" s="22" t="s">
        <v>793</v>
      </c>
      <c r="D53" s="33" t="s">
        <v>800</v>
      </c>
      <c r="E53" s="22" t="s">
        <v>808</v>
      </c>
      <c r="F53" s="22" t="s">
        <v>809</v>
      </c>
      <c r="G53" s="22" t="s">
        <v>803</v>
      </c>
      <c r="H53" s="22" t="s">
        <v>810</v>
      </c>
      <c r="I53" s="22" t="s">
        <v>92</v>
      </c>
      <c r="J53" s="62">
        <v>0</v>
      </c>
      <c r="K53" s="52">
        <v>1.28</v>
      </c>
      <c r="L53" s="52">
        <v>1.29</v>
      </c>
      <c r="M53" s="66">
        <v>1.275</v>
      </c>
      <c r="N53" s="66">
        <v>3.845</v>
      </c>
      <c r="O53" s="66">
        <v>2.56333333333333</v>
      </c>
      <c r="P53" s="67" t="s">
        <v>658</v>
      </c>
      <c r="Q53" s="67" t="s">
        <v>805</v>
      </c>
    </row>
    <row r="54" spans="1:17">
      <c r="A54" s="13" t="s">
        <v>38</v>
      </c>
      <c r="B54" s="22">
        <f>SUBTOTAL(3,$C$7:C54)</f>
        <v>48</v>
      </c>
      <c r="C54" s="35" t="s">
        <v>1873</v>
      </c>
      <c r="D54" s="35" t="s">
        <v>986</v>
      </c>
      <c r="E54" s="35" t="s">
        <v>844</v>
      </c>
      <c r="F54" s="35" t="s">
        <v>1467</v>
      </c>
      <c r="G54" s="35" t="s">
        <v>1886</v>
      </c>
      <c r="H54" s="35">
        <v>0</v>
      </c>
      <c r="I54" s="35" t="s">
        <v>236</v>
      </c>
      <c r="J54" s="35">
        <v>0</v>
      </c>
      <c r="K54" s="35">
        <v>1.28</v>
      </c>
      <c r="L54" s="35">
        <v>1.29</v>
      </c>
      <c r="M54" s="35">
        <v>1.275</v>
      </c>
      <c r="N54" s="35">
        <v>3.845</v>
      </c>
      <c r="O54" s="35">
        <v>2.56333333333333</v>
      </c>
      <c r="P54" s="35" t="s">
        <v>37</v>
      </c>
      <c r="Q54" s="35" t="s">
        <v>133</v>
      </c>
    </row>
    <row r="55" spans="1:17">
      <c r="A55" s="13" t="s">
        <v>38</v>
      </c>
      <c r="B55" s="22">
        <f>SUBTOTAL(3,$C$7:C55)</f>
        <v>49</v>
      </c>
      <c r="C55" s="22" t="s">
        <v>250</v>
      </c>
      <c r="D55" s="29" t="s">
        <v>310</v>
      </c>
      <c r="E55" s="36" t="s">
        <v>314</v>
      </c>
      <c r="F55" s="36" t="s">
        <v>315</v>
      </c>
      <c r="G55" s="36" t="s">
        <v>316</v>
      </c>
      <c r="H55" s="28">
        <v>8360547733</v>
      </c>
      <c r="I55" s="36" t="s">
        <v>92</v>
      </c>
      <c r="J55" s="28"/>
      <c r="K55" s="64">
        <v>1.26</v>
      </c>
      <c r="L55" s="64">
        <v>1.3</v>
      </c>
      <c r="M55" s="68">
        <v>1.27</v>
      </c>
      <c r="N55" s="66">
        <v>3.83</v>
      </c>
      <c r="O55" s="66">
        <v>2.55333333333333</v>
      </c>
      <c r="P55" s="69" t="s">
        <v>37</v>
      </c>
      <c r="Q55" s="71"/>
    </row>
    <row r="56" spans="1:17">
      <c r="A56" s="13" t="s">
        <v>38</v>
      </c>
      <c r="B56" s="22">
        <f>SUBTOTAL(3,$C$7:C56)</f>
        <v>50</v>
      </c>
      <c r="C56" s="35" t="s">
        <v>998</v>
      </c>
      <c r="D56" s="35" t="s">
        <v>1039</v>
      </c>
      <c r="E56" s="35" t="s">
        <v>841</v>
      </c>
      <c r="F56" s="35" t="s">
        <v>1032</v>
      </c>
      <c r="G56" s="35" t="s">
        <v>1818</v>
      </c>
      <c r="H56" s="35">
        <v>7527889355</v>
      </c>
      <c r="I56" s="35" t="s">
        <v>1803</v>
      </c>
      <c r="J56" s="35">
        <v>130008373948</v>
      </c>
      <c r="K56" s="35">
        <v>1.21</v>
      </c>
      <c r="L56" s="35">
        <v>1.3</v>
      </c>
      <c r="M56" s="35">
        <v>1.26</v>
      </c>
      <c r="N56" s="35">
        <v>3.77</v>
      </c>
      <c r="O56" s="35">
        <v>2.51333333333333</v>
      </c>
      <c r="P56" s="35" t="s">
        <v>1002</v>
      </c>
      <c r="Q56" s="35" t="s">
        <v>99</v>
      </c>
    </row>
    <row r="57" spans="1:17">
      <c r="A57" s="13" t="s">
        <v>38</v>
      </c>
      <c r="B57" s="22">
        <f>SUBTOTAL(3,$C$7:C57)</f>
        <v>51</v>
      </c>
      <c r="C57" s="35" t="s">
        <v>998</v>
      </c>
      <c r="D57" s="35" t="s">
        <v>1039</v>
      </c>
      <c r="E57" s="35" t="s">
        <v>1471</v>
      </c>
      <c r="F57" s="35" t="s">
        <v>1820</v>
      </c>
      <c r="G57" s="35" t="s">
        <v>1818</v>
      </c>
      <c r="H57" s="35">
        <v>6280677969</v>
      </c>
      <c r="I57" s="35" t="s">
        <v>1803</v>
      </c>
      <c r="J57" s="35">
        <v>130008873926</v>
      </c>
      <c r="K57" s="35">
        <v>0.97</v>
      </c>
      <c r="L57" s="35">
        <v>1.43</v>
      </c>
      <c r="M57" s="35">
        <v>1.36</v>
      </c>
      <c r="N57" s="35">
        <v>3.76</v>
      </c>
      <c r="O57" s="35">
        <v>2.50666666666667</v>
      </c>
      <c r="P57" s="35" t="s">
        <v>1002</v>
      </c>
      <c r="Q57" s="35" t="s">
        <v>99</v>
      </c>
    </row>
    <row r="58" spans="1:17">
      <c r="A58" s="13" t="s">
        <v>38</v>
      </c>
      <c r="B58" s="22">
        <f>SUBTOTAL(3,$C$7:C58)</f>
        <v>52</v>
      </c>
      <c r="C58" s="28" t="s">
        <v>647</v>
      </c>
      <c r="D58" s="28" t="s">
        <v>676</v>
      </c>
      <c r="E58" s="38" t="s">
        <v>683</v>
      </c>
      <c r="F58" s="28" t="s">
        <v>684</v>
      </c>
      <c r="G58" s="38" t="s">
        <v>679</v>
      </c>
      <c r="H58" s="38">
        <v>7340971286</v>
      </c>
      <c r="I58" s="22" t="s">
        <v>236</v>
      </c>
      <c r="J58" s="70">
        <v>130016699624</v>
      </c>
      <c r="K58" s="52"/>
      <c r="L58" s="52"/>
      <c r="M58" s="66"/>
      <c r="N58" s="66">
        <v>0</v>
      </c>
      <c r="O58" s="66">
        <v>2.5</v>
      </c>
      <c r="P58" s="71" t="s">
        <v>680</v>
      </c>
      <c r="Q58" s="71" t="s">
        <v>99</v>
      </c>
    </row>
    <row r="59" spans="1:17">
      <c r="A59" s="13" t="s">
        <v>38</v>
      </c>
      <c r="B59" s="22">
        <f>SUBTOTAL(3,$C$7:C59)</f>
        <v>53</v>
      </c>
      <c r="C59" s="35" t="s">
        <v>917</v>
      </c>
      <c r="D59" s="35" t="s">
        <v>933</v>
      </c>
      <c r="E59" s="35" t="s">
        <v>1065</v>
      </c>
      <c r="F59" s="35" t="s">
        <v>1755</v>
      </c>
      <c r="G59" s="35" t="s">
        <v>1236</v>
      </c>
      <c r="H59" s="35" t="s">
        <v>1756</v>
      </c>
      <c r="I59" s="35" t="s">
        <v>92</v>
      </c>
      <c r="J59" s="35" t="s">
        <v>1757</v>
      </c>
      <c r="K59" s="35">
        <v>1.2</v>
      </c>
      <c r="L59" s="35">
        <v>1.1</v>
      </c>
      <c r="M59" s="35">
        <v>1.19</v>
      </c>
      <c r="N59" s="35">
        <v>3.49</v>
      </c>
      <c r="O59" s="35">
        <v>2.32666666666667</v>
      </c>
      <c r="P59" s="35" t="s">
        <v>37</v>
      </c>
      <c r="Q59" s="35" t="s">
        <v>133</v>
      </c>
    </row>
    <row r="60" spans="1:17">
      <c r="A60" s="13" t="s">
        <v>38</v>
      </c>
      <c r="B60" s="22">
        <f>SUBTOTAL(3,$C$7:C60)</f>
        <v>54</v>
      </c>
      <c r="C60" s="22" t="s">
        <v>793</v>
      </c>
      <c r="D60" s="22" t="s">
        <v>800</v>
      </c>
      <c r="E60" s="22" t="s">
        <v>808</v>
      </c>
      <c r="F60" s="22" t="s">
        <v>809</v>
      </c>
      <c r="G60" s="22" t="s">
        <v>803</v>
      </c>
      <c r="H60" s="22" t="s">
        <v>810</v>
      </c>
      <c r="I60" s="22" t="s">
        <v>92</v>
      </c>
      <c r="J60" s="62">
        <v>0</v>
      </c>
      <c r="K60" s="52">
        <v>1.134</v>
      </c>
      <c r="L60" s="52">
        <v>1.12</v>
      </c>
      <c r="M60" s="66">
        <v>1.126</v>
      </c>
      <c r="N60" s="66">
        <v>3.38</v>
      </c>
      <c r="O60" s="66">
        <v>2.25333333333333</v>
      </c>
      <c r="P60" s="67" t="s">
        <v>658</v>
      </c>
      <c r="Q60" s="67" t="s">
        <v>805</v>
      </c>
    </row>
    <row r="61" spans="1:17">
      <c r="A61" s="13" t="s">
        <v>38</v>
      </c>
      <c r="B61" s="22">
        <f>SUBTOTAL(3,$C$7:C61)</f>
        <v>55</v>
      </c>
      <c r="C61" s="35" t="s">
        <v>1873</v>
      </c>
      <c r="D61" s="35" t="s">
        <v>969</v>
      </c>
      <c r="E61" s="35" t="s">
        <v>1874</v>
      </c>
      <c r="F61" s="35" t="s">
        <v>1875</v>
      </c>
      <c r="G61" s="35" t="s">
        <v>216</v>
      </c>
      <c r="H61" s="35">
        <v>8427605521</v>
      </c>
      <c r="I61" s="35" t="s">
        <v>236</v>
      </c>
      <c r="J61" s="35">
        <v>0</v>
      </c>
      <c r="K61" s="35">
        <v>1.1</v>
      </c>
      <c r="L61" s="35">
        <v>1.15</v>
      </c>
      <c r="M61" s="35">
        <v>1.05</v>
      </c>
      <c r="N61" s="35">
        <v>3.3</v>
      </c>
      <c r="O61" s="35">
        <v>2.2</v>
      </c>
      <c r="P61" s="35" t="s">
        <v>37</v>
      </c>
      <c r="Q61" s="35" t="s">
        <v>133</v>
      </c>
    </row>
    <row r="62" spans="1:17">
      <c r="A62" s="13" t="s">
        <v>38</v>
      </c>
      <c r="B62" s="22">
        <f>SUBTOTAL(3,$C$7:C62)</f>
        <v>56</v>
      </c>
      <c r="C62" s="35" t="s">
        <v>606</v>
      </c>
      <c r="D62" s="35" t="s">
        <v>1320</v>
      </c>
      <c r="E62" s="35" t="s">
        <v>1935</v>
      </c>
      <c r="F62" s="35" t="s">
        <v>1936</v>
      </c>
      <c r="G62" s="35" t="s">
        <v>1937</v>
      </c>
      <c r="H62" s="35">
        <v>9779329874</v>
      </c>
      <c r="I62" s="35" t="s">
        <v>92</v>
      </c>
      <c r="J62" s="35" t="s">
        <v>1940</v>
      </c>
      <c r="K62" s="35">
        <v>1.2</v>
      </c>
      <c r="L62" s="35">
        <v>1.1</v>
      </c>
      <c r="M62" s="35">
        <v>0.99</v>
      </c>
      <c r="N62" s="35">
        <v>3.29</v>
      </c>
      <c r="O62" s="35">
        <v>2.19333333333333</v>
      </c>
      <c r="P62" s="35" t="s">
        <v>37</v>
      </c>
      <c r="Q62" s="35" t="s">
        <v>133</v>
      </c>
    </row>
    <row r="63" spans="1:17">
      <c r="A63" s="13" t="s">
        <v>38</v>
      </c>
      <c r="B63" s="22">
        <f>SUBTOTAL(3,$C$7:C63)</f>
        <v>57</v>
      </c>
      <c r="C63" s="35" t="s">
        <v>1873</v>
      </c>
      <c r="D63" s="35" t="s">
        <v>969</v>
      </c>
      <c r="E63" s="35" t="s">
        <v>1874</v>
      </c>
      <c r="F63" s="35" t="s">
        <v>1875</v>
      </c>
      <c r="G63" s="35" t="s">
        <v>216</v>
      </c>
      <c r="H63" s="35">
        <v>8427605521</v>
      </c>
      <c r="I63" s="35" t="s">
        <v>236</v>
      </c>
      <c r="J63" s="35">
        <v>0</v>
      </c>
      <c r="K63" s="35">
        <v>1</v>
      </c>
      <c r="L63" s="35">
        <v>1.1</v>
      </c>
      <c r="M63" s="35">
        <v>1.1</v>
      </c>
      <c r="N63" s="35">
        <v>3.2</v>
      </c>
      <c r="O63" s="35">
        <v>2.13333333333333</v>
      </c>
      <c r="P63" s="35" t="s">
        <v>37</v>
      </c>
      <c r="Q63" s="35" t="s">
        <v>133</v>
      </c>
    </row>
    <row r="64" spans="1:17">
      <c r="A64" s="13" t="s">
        <v>38</v>
      </c>
      <c r="B64" s="22">
        <f>SUBTOTAL(3,$C$7:C64)</f>
        <v>58</v>
      </c>
      <c r="C64" s="35" t="s">
        <v>19</v>
      </c>
      <c r="D64" s="35" t="s">
        <v>19</v>
      </c>
      <c r="E64" s="35" t="s">
        <v>564</v>
      </c>
      <c r="F64" s="35" t="s">
        <v>1852</v>
      </c>
      <c r="G64" s="35" t="s">
        <v>1853</v>
      </c>
      <c r="H64" s="35" t="s">
        <v>1854</v>
      </c>
      <c r="I64" s="35" t="s">
        <v>92</v>
      </c>
      <c r="J64" s="35">
        <v>160037101292</v>
      </c>
      <c r="K64" s="35">
        <v>1</v>
      </c>
      <c r="L64" s="35">
        <v>1.35</v>
      </c>
      <c r="M64" s="35">
        <v>0.8</v>
      </c>
      <c r="N64" s="35">
        <v>3.15</v>
      </c>
      <c r="O64" s="35">
        <v>2.1</v>
      </c>
      <c r="P64" s="35" t="s">
        <v>37</v>
      </c>
      <c r="Q64" s="35" t="s">
        <v>26</v>
      </c>
    </row>
    <row r="65" spans="1:17">
      <c r="A65" s="13" t="s">
        <v>38</v>
      </c>
      <c r="B65" s="22">
        <f>SUBTOTAL(3,$C$7:C65)</f>
        <v>59</v>
      </c>
      <c r="C65" s="35" t="s">
        <v>1425</v>
      </c>
      <c r="D65" s="35" t="s">
        <v>1726</v>
      </c>
      <c r="E65" s="35" t="s">
        <v>1267</v>
      </c>
      <c r="F65" s="35" t="s">
        <v>1727</v>
      </c>
      <c r="G65" s="35" t="s">
        <v>1728</v>
      </c>
      <c r="H65" s="35" t="s">
        <v>1729</v>
      </c>
      <c r="I65" s="35" t="s">
        <v>1730</v>
      </c>
      <c r="J65" s="35">
        <v>130010011524</v>
      </c>
      <c r="K65" s="35">
        <v>1.012</v>
      </c>
      <c r="L65" s="35">
        <v>1.11</v>
      </c>
      <c r="M65" s="35">
        <v>0.99</v>
      </c>
      <c r="N65" s="35">
        <v>3.112</v>
      </c>
      <c r="O65" s="35">
        <v>2.07466666666667</v>
      </c>
      <c r="P65" s="35" t="s">
        <v>1002</v>
      </c>
      <c r="Q65" s="35" t="s">
        <v>1731</v>
      </c>
    </row>
    <row r="66" spans="1:17">
      <c r="A66" s="13" t="s">
        <v>38</v>
      </c>
      <c r="B66" s="22">
        <f>SUBTOTAL(3,$C$7:C66)</f>
        <v>60</v>
      </c>
      <c r="C66" s="35" t="s">
        <v>19</v>
      </c>
      <c r="D66" s="35" t="s">
        <v>19</v>
      </c>
      <c r="E66" s="35" t="s">
        <v>564</v>
      </c>
      <c r="F66" s="35" t="s">
        <v>1852</v>
      </c>
      <c r="G66" s="35" t="s">
        <v>1853</v>
      </c>
      <c r="H66" s="35" t="s">
        <v>1854</v>
      </c>
      <c r="I66" s="35" t="s">
        <v>92</v>
      </c>
      <c r="J66" s="35">
        <v>160037101292</v>
      </c>
      <c r="K66" s="35">
        <v>0.94</v>
      </c>
      <c r="L66" s="35">
        <v>1.35</v>
      </c>
      <c r="M66" s="35">
        <v>0.78</v>
      </c>
      <c r="N66" s="35">
        <v>3.07</v>
      </c>
      <c r="O66" s="35">
        <v>2.04666666666667</v>
      </c>
      <c r="P66" s="35" t="s">
        <v>37</v>
      </c>
      <c r="Q66" s="35" t="s">
        <v>26</v>
      </c>
    </row>
    <row r="67" spans="1:17">
      <c r="A67" s="13" t="s">
        <v>38</v>
      </c>
      <c r="B67" s="22">
        <f>SUBTOTAL(3,$C$7:C67)</f>
        <v>61</v>
      </c>
      <c r="C67" s="35" t="s">
        <v>744</v>
      </c>
      <c r="D67" s="35" t="s">
        <v>745</v>
      </c>
      <c r="E67" s="35" t="s">
        <v>2018</v>
      </c>
      <c r="F67" s="35" t="s">
        <v>2019</v>
      </c>
      <c r="G67" s="35" t="s">
        <v>745</v>
      </c>
      <c r="H67" s="35">
        <v>9878810072</v>
      </c>
      <c r="I67" s="35" t="s">
        <v>2009</v>
      </c>
      <c r="J67" s="35">
        <v>130010909868</v>
      </c>
      <c r="K67" s="35">
        <v>1</v>
      </c>
      <c r="L67" s="35">
        <v>0.8</v>
      </c>
      <c r="M67" s="35">
        <v>1</v>
      </c>
      <c r="N67" s="35">
        <v>2.8</v>
      </c>
      <c r="O67" s="35">
        <v>1.86666666666667</v>
      </c>
      <c r="P67" s="35" t="s">
        <v>2015</v>
      </c>
      <c r="Q67" s="35" t="s">
        <v>544</v>
      </c>
    </row>
    <row r="68" spans="1:17">
      <c r="A68" s="13" t="s">
        <v>38</v>
      </c>
      <c r="B68" s="22">
        <f>SUBTOTAL(3,$C$7:C68)</f>
        <v>62</v>
      </c>
      <c r="C68" s="35" t="s">
        <v>998</v>
      </c>
      <c r="D68" s="35" t="s">
        <v>1039</v>
      </c>
      <c r="E68" s="35" t="s">
        <v>1471</v>
      </c>
      <c r="F68" s="35" t="s">
        <v>1820</v>
      </c>
      <c r="G68" s="35" t="s">
        <v>1818</v>
      </c>
      <c r="H68" s="35">
        <v>6280677969</v>
      </c>
      <c r="I68" s="35" t="s">
        <v>1803</v>
      </c>
      <c r="J68" s="35">
        <v>130008373937</v>
      </c>
      <c r="K68" s="35">
        <v>0.83</v>
      </c>
      <c r="L68" s="35">
        <v>1.04</v>
      </c>
      <c r="M68" s="35">
        <v>0.85</v>
      </c>
      <c r="N68" s="35">
        <v>2.72</v>
      </c>
      <c r="O68" s="35">
        <v>1.81333333333333</v>
      </c>
      <c r="P68" s="35" t="s">
        <v>1002</v>
      </c>
      <c r="Q68" s="35" t="s">
        <v>99</v>
      </c>
    </row>
    <row r="69" spans="1:17">
      <c r="A69" s="13" t="s">
        <v>38</v>
      </c>
      <c r="B69" s="22">
        <f>SUBTOTAL(3,$C$7:C69)</f>
        <v>63</v>
      </c>
      <c r="C69" s="35" t="s">
        <v>1425</v>
      </c>
      <c r="D69" s="35" t="s">
        <v>1726</v>
      </c>
      <c r="E69" s="35" t="s">
        <v>1267</v>
      </c>
      <c r="F69" s="35" t="s">
        <v>1727</v>
      </c>
      <c r="G69" s="35" t="s">
        <v>1728</v>
      </c>
      <c r="H69" s="35" t="s">
        <v>1729</v>
      </c>
      <c r="I69" s="35" t="s">
        <v>1730</v>
      </c>
      <c r="J69" s="35">
        <v>130010011513</v>
      </c>
      <c r="K69" s="35">
        <v>0.84</v>
      </c>
      <c r="L69" s="35">
        <v>0.91</v>
      </c>
      <c r="M69" s="35">
        <v>0.925</v>
      </c>
      <c r="N69" s="35">
        <v>2.675</v>
      </c>
      <c r="O69" s="35">
        <v>1.78333333333333</v>
      </c>
      <c r="P69" s="35" t="s">
        <v>1002</v>
      </c>
      <c r="Q69" s="35" t="s">
        <v>1731</v>
      </c>
    </row>
    <row r="70" spans="1:17">
      <c r="A70" s="13" t="s">
        <v>38</v>
      </c>
      <c r="B70" s="22">
        <f>SUBTOTAL(3,$C$7:C70)</f>
        <v>64</v>
      </c>
      <c r="C70" s="35" t="s">
        <v>998</v>
      </c>
      <c r="D70" s="35" t="s">
        <v>1039</v>
      </c>
      <c r="E70" s="35" t="s">
        <v>841</v>
      </c>
      <c r="F70" s="35" t="s">
        <v>1032</v>
      </c>
      <c r="G70" s="35" t="s">
        <v>1818</v>
      </c>
      <c r="H70" s="35">
        <v>7527889355</v>
      </c>
      <c r="I70" s="35" t="s">
        <v>1803</v>
      </c>
      <c r="J70" s="35">
        <v>130008373961</v>
      </c>
      <c r="K70" s="35">
        <v>0.05</v>
      </c>
      <c r="L70" s="35">
        <v>1.35</v>
      </c>
      <c r="M70" s="35">
        <v>1.21</v>
      </c>
      <c r="N70" s="35">
        <v>2.61</v>
      </c>
      <c r="O70" s="35">
        <v>1.74</v>
      </c>
      <c r="P70" s="35" t="s">
        <v>1002</v>
      </c>
      <c r="Q70" s="35" t="s">
        <v>99</v>
      </c>
    </row>
    <row r="71" spans="1:17">
      <c r="A71" s="13" t="s">
        <v>38</v>
      </c>
      <c r="B71" s="22">
        <f>SUBTOTAL(3,$C$7:C71)</f>
        <v>65</v>
      </c>
      <c r="C71" s="35" t="s">
        <v>835</v>
      </c>
      <c r="D71" s="35" t="s">
        <v>835</v>
      </c>
      <c r="E71" s="35" t="s">
        <v>215</v>
      </c>
      <c r="F71" s="35" t="s">
        <v>2045</v>
      </c>
      <c r="G71" s="35" t="s">
        <v>2043</v>
      </c>
      <c r="H71" s="35">
        <v>9779370808</v>
      </c>
      <c r="I71" s="35" t="s">
        <v>1399</v>
      </c>
      <c r="J71" s="35">
        <v>130012372626</v>
      </c>
      <c r="K71" s="35">
        <v>0.938</v>
      </c>
      <c r="L71" s="35">
        <v>0.794</v>
      </c>
      <c r="M71" s="35">
        <v>0.832</v>
      </c>
      <c r="N71" s="35">
        <v>2.564</v>
      </c>
      <c r="O71" s="35">
        <v>1.70933333333333</v>
      </c>
      <c r="P71" s="35" t="s">
        <v>2044</v>
      </c>
      <c r="Q71" s="35" t="s">
        <v>133</v>
      </c>
    </row>
    <row r="72" spans="1:17">
      <c r="A72" s="13" t="s">
        <v>38</v>
      </c>
      <c r="B72" s="22">
        <f>SUBTOTAL(3,$C$7:C72)</f>
        <v>66</v>
      </c>
      <c r="C72" s="35" t="s">
        <v>998</v>
      </c>
      <c r="D72" s="35" t="s">
        <v>648</v>
      </c>
      <c r="E72" s="35" t="s">
        <v>1800</v>
      </c>
      <c r="F72" s="35" t="s">
        <v>1801</v>
      </c>
      <c r="G72" s="35" t="s">
        <v>1802</v>
      </c>
      <c r="H72" s="35">
        <v>9815881821</v>
      </c>
      <c r="I72" s="35" t="s">
        <v>1803</v>
      </c>
      <c r="J72" s="35">
        <v>130017799863</v>
      </c>
      <c r="K72" s="35">
        <v>0.812</v>
      </c>
      <c r="L72" s="35">
        <v>1.126</v>
      </c>
      <c r="M72" s="35">
        <v>0.524</v>
      </c>
      <c r="N72" s="35">
        <v>2.462</v>
      </c>
      <c r="O72" s="35">
        <v>1.64133333333333</v>
      </c>
      <c r="P72" s="35" t="s">
        <v>1795</v>
      </c>
      <c r="Q72" s="35" t="s">
        <v>653</v>
      </c>
    </row>
    <row r="73" spans="1:17">
      <c r="A73" s="13" t="s">
        <v>38</v>
      </c>
      <c r="B73" s="22">
        <f>SUBTOTAL(3,$C$7:C73)</f>
        <v>67</v>
      </c>
      <c r="C73" s="35" t="s">
        <v>1048</v>
      </c>
      <c r="D73" s="35" t="s">
        <v>1069</v>
      </c>
      <c r="E73" s="35" t="s">
        <v>1071</v>
      </c>
      <c r="F73" s="35" t="s">
        <v>1070</v>
      </c>
      <c r="G73" s="35" t="s">
        <v>167</v>
      </c>
      <c r="H73" s="35">
        <v>8360889725</v>
      </c>
      <c r="I73" s="35" t="s">
        <v>1072</v>
      </c>
      <c r="J73" s="35">
        <v>0</v>
      </c>
      <c r="K73" s="35">
        <v>0.75</v>
      </c>
      <c r="L73" s="35">
        <v>0.75</v>
      </c>
      <c r="M73" s="35">
        <v>0.8</v>
      </c>
      <c r="N73" s="35">
        <v>2.3</v>
      </c>
      <c r="O73" s="35">
        <v>1.53333333333333</v>
      </c>
      <c r="P73" s="35">
        <v>0</v>
      </c>
      <c r="Q73" s="35">
        <v>0</v>
      </c>
    </row>
    <row r="74" spans="1:17">
      <c r="A74" s="13" t="s">
        <v>38</v>
      </c>
      <c r="B74" s="22">
        <f>SUBTOTAL(3,$C$7:C74)</f>
        <v>68</v>
      </c>
      <c r="C74" s="35" t="s">
        <v>1048</v>
      </c>
      <c r="D74" s="35" t="s">
        <v>1069</v>
      </c>
      <c r="E74" s="35" t="s">
        <v>1073</v>
      </c>
      <c r="F74" s="35" t="s">
        <v>1070</v>
      </c>
      <c r="G74" s="35" t="s">
        <v>167</v>
      </c>
      <c r="H74" s="35">
        <v>9780330714</v>
      </c>
      <c r="I74" s="35" t="s">
        <v>1072</v>
      </c>
      <c r="J74" s="35">
        <v>0</v>
      </c>
      <c r="K74" s="35">
        <v>0.7</v>
      </c>
      <c r="L74" s="35">
        <v>0.7</v>
      </c>
      <c r="M74" s="35">
        <v>0.7</v>
      </c>
      <c r="N74" s="35">
        <v>2.1</v>
      </c>
      <c r="O74" s="35">
        <v>1.4</v>
      </c>
      <c r="P74" s="35">
        <v>0</v>
      </c>
      <c r="Q74" s="35">
        <v>0</v>
      </c>
    </row>
    <row r="75" spans="1:17">
      <c r="A75" s="13" t="s">
        <v>38</v>
      </c>
      <c r="B75" s="22">
        <f>SUBTOTAL(3,$C$7:C75)</f>
        <v>69</v>
      </c>
      <c r="C75" s="35" t="s">
        <v>1048</v>
      </c>
      <c r="D75" s="35" t="s">
        <v>1069</v>
      </c>
      <c r="E75" s="35" t="s">
        <v>1071</v>
      </c>
      <c r="F75" s="35" t="s">
        <v>1070</v>
      </c>
      <c r="G75" s="35" t="s">
        <v>167</v>
      </c>
      <c r="H75" s="35">
        <v>8360889725</v>
      </c>
      <c r="I75" s="35" t="s">
        <v>1072</v>
      </c>
      <c r="J75" s="35">
        <v>0</v>
      </c>
      <c r="K75" s="35">
        <v>0.6</v>
      </c>
      <c r="L75" s="35">
        <v>0.6</v>
      </c>
      <c r="M75" s="35">
        <v>0.6</v>
      </c>
      <c r="N75" s="35">
        <v>1.8</v>
      </c>
      <c r="O75" s="35">
        <v>1.2</v>
      </c>
      <c r="P75" s="35">
        <v>0</v>
      </c>
      <c r="Q75" s="35">
        <v>0</v>
      </c>
    </row>
    <row r="76" spans="2:2">
      <c r="B76" s="22">
        <f>SUBTOTAL(3,$C$7:C76)</f>
        <v>69</v>
      </c>
    </row>
    <row r="77" spans="2:2">
      <c r="B77" s="22">
        <f>SUBTOTAL(3,$C$7:C77)</f>
        <v>69</v>
      </c>
    </row>
    <row r="78" spans="2:2">
      <c r="B78" s="22">
        <f>SUBTOTAL(3,$C$7:C78)</f>
        <v>69</v>
      </c>
    </row>
    <row r="79" spans="2:2">
      <c r="B79" s="22">
        <f>SUBTOTAL(3,$C$7:C79)</f>
        <v>69</v>
      </c>
    </row>
    <row r="80" spans="2:2">
      <c r="B80" s="22">
        <f>SUBTOTAL(3,$C$7:C80)</f>
        <v>69</v>
      </c>
    </row>
    <row r="81" spans="2:2">
      <c r="B81" s="22">
        <f>SUBTOTAL(3,$C$7:C81)</f>
        <v>69</v>
      </c>
    </row>
    <row r="82" spans="2:2">
      <c r="B82" s="22">
        <f>SUBTOTAL(3,$C$7:C82)</f>
        <v>69</v>
      </c>
    </row>
    <row r="83" spans="2:2">
      <c r="B83" s="22">
        <f>SUBTOTAL(3,$C$7:C83)</f>
        <v>69</v>
      </c>
    </row>
    <row r="84" spans="2:2">
      <c r="B84" s="22">
        <f>SUBTOTAL(3,$C$7:C84)</f>
        <v>69</v>
      </c>
    </row>
    <row r="85" spans="2:2">
      <c r="B85" s="22">
        <f>SUBTOTAL(3,$C$7:C85)</f>
        <v>69</v>
      </c>
    </row>
    <row r="86" spans="2:2">
      <c r="B86" s="22">
        <f>SUBTOTAL(3,$C$7:C86)</f>
        <v>69</v>
      </c>
    </row>
    <row r="87" spans="2:2">
      <c r="B87" s="22">
        <f>SUBTOTAL(3,$C$7:C87)</f>
        <v>69</v>
      </c>
    </row>
    <row r="88" spans="2:2">
      <c r="B88" s="22">
        <f>SUBTOTAL(3,$C$7:C88)</f>
        <v>69</v>
      </c>
    </row>
    <row r="89" spans="2:2">
      <c r="B89" s="22">
        <f>SUBTOTAL(3,$C$7:C89)</f>
        <v>69</v>
      </c>
    </row>
    <row r="90" spans="2:2">
      <c r="B90" s="22">
        <f>SUBTOTAL(3,$C$7:C90)</f>
        <v>69</v>
      </c>
    </row>
    <row r="91" spans="2:2">
      <c r="B91" s="22">
        <f>SUBTOTAL(3,$C$7:C91)</f>
        <v>69</v>
      </c>
    </row>
    <row r="92" spans="2:2">
      <c r="B92" s="22">
        <f>SUBTOTAL(3,$C$7:C92)</f>
        <v>69</v>
      </c>
    </row>
    <row r="93" spans="2:2">
      <c r="B93" s="22">
        <f>SUBTOTAL(3,$C$7:C93)</f>
        <v>69</v>
      </c>
    </row>
    <row r="94" spans="2:2">
      <c r="B94" s="22">
        <f>SUBTOTAL(3,$C$7:C94)</f>
        <v>69</v>
      </c>
    </row>
    <row r="95" spans="2:2">
      <c r="B95" s="22">
        <f>SUBTOTAL(3,$C$7:C95)</f>
        <v>69</v>
      </c>
    </row>
    <row r="96" spans="2:2">
      <c r="B96" s="22">
        <f>SUBTOTAL(3,$C$7:C96)</f>
        <v>69</v>
      </c>
    </row>
    <row r="97" spans="2:2">
      <c r="B97" s="22">
        <f>SUBTOTAL(3,$C$7:C97)</f>
        <v>69</v>
      </c>
    </row>
    <row r="98" spans="2:2">
      <c r="B98" s="22">
        <f>SUBTOTAL(3,$C$7:C98)</f>
        <v>69</v>
      </c>
    </row>
    <row r="99" spans="2:2">
      <c r="B99" s="22">
        <f>SUBTOTAL(3,$C$7:C99)</f>
        <v>69</v>
      </c>
    </row>
    <row r="100" spans="2:2">
      <c r="B100" s="22">
        <f>SUBTOTAL(3,$C$7:C100)</f>
        <v>69</v>
      </c>
    </row>
    <row r="101" spans="2:2">
      <c r="B101" s="22">
        <f>SUBTOTAL(3,$C$7:C101)</f>
        <v>69</v>
      </c>
    </row>
    <row r="102" spans="2:2">
      <c r="B102" s="22">
        <f>SUBTOTAL(3,$C$7:C102)</f>
        <v>69</v>
      </c>
    </row>
    <row r="103" spans="2:2">
      <c r="B103" s="22">
        <f>SUBTOTAL(3,$C$7:C103)</f>
        <v>69</v>
      </c>
    </row>
    <row r="104" spans="2:2">
      <c r="B104" s="22">
        <f>SUBTOTAL(3,$C$7:C104)</f>
        <v>69</v>
      </c>
    </row>
    <row r="105" spans="2:2">
      <c r="B105" s="22">
        <f>SUBTOTAL(3,$C$7:C105)</f>
        <v>69</v>
      </c>
    </row>
    <row r="106" spans="2:2">
      <c r="B106" s="22">
        <f>SUBTOTAL(3,$C$7:C106)</f>
        <v>69</v>
      </c>
    </row>
    <row r="107" spans="2:2">
      <c r="B107" s="22">
        <f>SUBTOTAL(3,$C$7:C107)</f>
        <v>69</v>
      </c>
    </row>
    <row r="108" spans="2:2">
      <c r="B108" s="22">
        <f>SUBTOTAL(3,$C$7:C108)</f>
        <v>69</v>
      </c>
    </row>
    <row r="109" spans="2:2">
      <c r="B109" s="22">
        <f>SUBTOTAL(3,$C$7:C109)</f>
        <v>69</v>
      </c>
    </row>
    <row r="110" spans="2:2">
      <c r="B110" s="22">
        <f>SUBTOTAL(3,$C$7:C110)</f>
        <v>69</v>
      </c>
    </row>
    <row r="111" spans="2:2">
      <c r="B111" s="22">
        <f>SUBTOTAL(3,$C$7:C111)</f>
        <v>69</v>
      </c>
    </row>
    <row r="112" spans="2:2">
      <c r="B112" s="22">
        <f>SUBTOTAL(3,$C$7:C112)</f>
        <v>69</v>
      </c>
    </row>
    <row r="113" spans="2:2">
      <c r="B113" s="22">
        <f>SUBTOTAL(3,$C$7:C113)</f>
        <v>69</v>
      </c>
    </row>
    <row r="114" spans="2:2">
      <c r="B114" s="22">
        <f>SUBTOTAL(3,$C$7:C114)</f>
        <v>69</v>
      </c>
    </row>
    <row r="115" spans="2:2">
      <c r="B115" s="22">
        <f>SUBTOTAL(3,$C$7:C115)</f>
        <v>69</v>
      </c>
    </row>
    <row r="116" spans="2:2">
      <c r="B116" s="22">
        <f>SUBTOTAL(3,$C$7:C116)</f>
        <v>69</v>
      </c>
    </row>
    <row r="117" spans="2:2">
      <c r="B117" s="22">
        <f>SUBTOTAL(3,$C$7:C117)</f>
        <v>69</v>
      </c>
    </row>
    <row r="118" spans="2:2">
      <c r="B118" s="22">
        <f>SUBTOTAL(3,$C$7:C118)</f>
        <v>69</v>
      </c>
    </row>
    <row r="119" spans="2:2">
      <c r="B119" s="22">
        <f>SUBTOTAL(3,$C$7:C119)</f>
        <v>69</v>
      </c>
    </row>
    <row r="120" spans="2:2">
      <c r="B120" s="22">
        <f>SUBTOTAL(3,$C$7:C120)</f>
        <v>69</v>
      </c>
    </row>
    <row r="121" spans="2:2">
      <c r="B121" s="22">
        <f>SUBTOTAL(3,$C$7:C121)</f>
        <v>69</v>
      </c>
    </row>
    <row r="122" spans="2:2">
      <c r="B122" s="22">
        <f>SUBTOTAL(3,$C$7:C122)</f>
        <v>69</v>
      </c>
    </row>
    <row r="123" spans="2:2">
      <c r="B123" s="22">
        <f>SUBTOTAL(3,$C$7:C123)</f>
        <v>69</v>
      </c>
    </row>
    <row r="124" spans="2:2">
      <c r="B124" s="22">
        <f>SUBTOTAL(3,$C$7:C124)</f>
        <v>69</v>
      </c>
    </row>
    <row r="125" spans="2:2">
      <c r="B125" s="22">
        <f>SUBTOTAL(3,$C$7:C125)</f>
        <v>69</v>
      </c>
    </row>
    <row r="126" spans="2:2">
      <c r="B126" s="22">
        <f>SUBTOTAL(3,$C$7:C126)</f>
        <v>69</v>
      </c>
    </row>
    <row r="127" spans="2:2">
      <c r="B127" s="22">
        <f>SUBTOTAL(3,$C$7:C127)</f>
        <v>69</v>
      </c>
    </row>
    <row r="128" spans="2:2">
      <c r="B128" s="22">
        <f>SUBTOTAL(3,$C$7:C128)</f>
        <v>69</v>
      </c>
    </row>
    <row r="129" spans="2:2">
      <c r="B129" s="22">
        <f>SUBTOTAL(3,$C$7:C129)</f>
        <v>69</v>
      </c>
    </row>
    <row r="130" spans="2:2">
      <c r="B130" s="22">
        <f>SUBTOTAL(3,$C$7:C130)</f>
        <v>69</v>
      </c>
    </row>
    <row r="131" spans="2:2">
      <c r="B131" s="22">
        <f>SUBTOTAL(3,$C$7:C131)</f>
        <v>69</v>
      </c>
    </row>
    <row r="132" spans="2:2">
      <c r="B132" s="22">
        <f>SUBTOTAL(3,$C$7:C132)</f>
        <v>69</v>
      </c>
    </row>
    <row r="133" spans="2:2">
      <c r="B133" s="22">
        <f>SUBTOTAL(3,$C$7:C133)</f>
        <v>69</v>
      </c>
    </row>
    <row r="134" spans="2:2">
      <c r="B134" s="22">
        <f>SUBTOTAL(3,$C$7:C134)</f>
        <v>69</v>
      </c>
    </row>
    <row r="135" spans="2:2">
      <c r="B135" s="22">
        <f>SUBTOTAL(3,$C$7:C135)</f>
        <v>69</v>
      </c>
    </row>
    <row r="136" spans="2:2">
      <c r="B136" s="22">
        <f>SUBTOTAL(3,$C$7:C136)</f>
        <v>69</v>
      </c>
    </row>
    <row r="137" spans="2:2">
      <c r="B137" s="22">
        <f>SUBTOTAL(3,$C$7:C137)</f>
        <v>69</v>
      </c>
    </row>
    <row r="138" spans="2:2">
      <c r="B138" s="22">
        <f>SUBTOTAL(3,$C$7:C138)</f>
        <v>69</v>
      </c>
    </row>
    <row r="139" spans="2:2">
      <c r="B139" s="22">
        <f>SUBTOTAL(3,$C$7:C139)</f>
        <v>69</v>
      </c>
    </row>
    <row r="140" spans="2:2">
      <c r="B140" s="22">
        <f>SUBTOTAL(3,$C$7:C140)</f>
        <v>69</v>
      </c>
    </row>
    <row r="141" spans="2:2">
      <c r="B141" s="22">
        <f>SUBTOTAL(3,$C$7:C141)</f>
        <v>69</v>
      </c>
    </row>
    <row r="142" spans="2:2">
      <c r="B142" s="22">
        <f>SUBTOTAL(3,$C$7:C142)</f>
        <v>69</v>
      </c>
    </row>
    <row r="143" spans="2:2">
      <c r="B143" s="22">
        <f>SUBTOTAL(3,$C$7:C143)</f>
        <v>69</v>
      </c>
    </row>
    <row r="144" spans="2:2">
      <c r="B144" s="22">
        <f>SUBTOTAL(3,$C$7:C144)</f>
        <v>69</v>
      </c>
    </row>
    <row r="145" spans="2:2">
      <c r="B145" s="22">
        <f>SUBTOTAL(3,$C$7:C145)</f>
        <v>69</v>
      </c>
    </row>
    <row r="146" spans="2:2">
      <c r="B146" s="22">
        <f>SUBTOTAL(3,$C$7:C146)</f>
        <v>69</v>
      </c>
    </row>
    <row r="147" spans="2:2">
      <c r="B147" s="22">
        <f>SUBTOTAL(3,$C$7:C147)</f>
        <v>69</v>
      </c>
    </row>
    <row r="148" spans="2:2">
      <c r="B148" s="22">
        <f>SUBTOTAL(3,$C$7:C148)</f>
        <v>69</v>
      </c>
    </row>
    <row r="149" spans="2:2">
      <c r="B149" s="22">
        <f>SUBTOTAL(3,$C$7:C149)</f>
        <v>69</v>
      </c>
    </row>
    <row r="150" spans="2:2">
      <c r="B150" s="22">
        <f>SUBTOTAL(3,$C$7:C150)</f>
        <v>69</v>
      </c>
    </row>
    <row r="151" spans="2:2">
      <c r="B151" s="22">
        <f>SUBTOTAL(3,$C$7:C151)</f>
        <v>69</v>
      </c>
    </row>
    <row r="152" spans="2:2">
      <c r="B152" s="22">
        <f>SUBTOTAL(3,$C$7:C152)</f>
        <v>69</v>
      </c>
    </row>
    <row r="153" spans="2:2">
      <c r="B153" s="22">
        <f>SUBTOTAL(3,$C$7:C153)</f>
        <v>69</v>
      </c>
    </row>
    <row r="154" spans="2:2">
      <c r="B154" s="22">
        <f>SUBTOTAL(3,$C$7:C154)</f>
        <v>69</v>
      </c>
    </row>
    <row r="155" spans="2:2">
      <c r="B155" s="22">
        <f>SUBTOTAL(3,$C$7:C155)</f>
        <v>69</v>
      </c>
    </row>
    <row r="156" spans="2:2">
      <c r="B156" s="22">
        <f>SUBTOTAL(3,$C$7:C156)</f>
        <v>69</v>
      </c>
    </row>
    <row r="157" spans="2:2">
      <c r="B157" s="22">
        <f>SUBTOTAL(3,$C$7:C157)</f>
        <v>69</v>
      </c>
    </row>
    <row r="158" spans="2:2">
      <c r="B158" s="22">
        <f>SUBTOTAL(3,$C$7:C158)</f>
        <v>69</v>
      </c>
    </row>
    <row r="159" spans="2:2">
      <c r="B159" s="22">
        <f>SUBTOTAL(3,$C$7:C159)</f>
        <v>69</v>
      </c>
    </row>
    <row r="160" spans="2:2">
      <c r="B160" s="22">
        <f>SUBTOTAL(3,$C$7:C160)</f>
        <v>69</v>
      </c>
    </row>
    <row r="161" spans="2:2">
      <c r="B161" s="22">
        <f>SUBTOTAL(3,$C$7:C161)</f>
        <v>69</v>
      </c>
    </row>
    <row r="162" spans="2:2">
      <c r="B162" s="22">
        <f>SUBTOTAL(3,$C$7:C162)</f>
        <v>69</v>
      </c>
    </row>
    <row r="163" spans="2:2">
      <c r="B163" s="22">
        <f>SUBTOTAL(3,$C$7:C163)</f>
        <v>69</v>
      </c>
    </row>
    <row r="164" spans="2:2">
      <c r="B164" s="22">
        <f>SUBTOTAL(3,$C$7:C164)</f>
        <v>69</v>
      </c>
    </row>
    <row r="165" spans="2:2">
      <c r="B165" s="22">
        <f>SUBTOTAL(3,$C$7:C165)</f>
        <v>69</v>
      </c>
    </row>
    <row r="166" spans="2:2">
      <c r="B166" s="22">
        <f>SUBTOTAL(3,$C$7:C166)</f>
        <v>69</v>
      </c>
    </row>
    <row r="167" spans="2:2">
      <c r="B167" s="22">
        <f>SUBTOTAL(3,$C$7:C167)</f>
        <v>69</v>
      </c>
    </row>
    <row r="168" spans="2:2">
      <c r="B168" s="22">
        <f>SUBTOTAL(3,$C$7:C168)</f>
        <v>69</v>
      </c>
    </row>
    <row r="169" spans="2:2">
      <c r="B169" s="22">
        <f>SUBTOTAL(3,$C$7:C169)</f>
        <v>69</v>
      </c>
    </row>
    <row r="170" spans="2:2">
      <c r="B170" s="22">
        <f>SUBTOTAL(3,$C$7:C170)</f>
        <v>69</v>
      </c>
    </row>
    <row r="171" spans="2:2">
      <c r="B171" s="22">
        <f>SUBTOTAL(3,$C$7:C171)</f>
        <v>69</v>
      </c>
    </row>
    <row r="172" spans="2:2">
      <c r="B172" s="22">
        <f>SUBTOTAL(3,$C$7:C172)</f>
        <v>69</v>
      </c>
    </row>
    <row r="173" spans="2:2">
      <c r="B173" s="22">
        <f>SUBTOTAL(3,$C$7:C173)</f>
        <v>69</v>
      </c>
    </row>
    <row r="174" spans="2:2">
      <c r="B174" s="22">
        <f>SUBTOTAL(3,$C$7:C174)</f>
        <v>69</v>
      </c>
    </row>
    <row r="175" spans="2:2">
      <c r="B175" s="22">
        <f>SUBTOTAL(3,$C$7:C175)</f>
        <v>69</v>
      </c>
    </row>
    <row r="176" spans="2:2">
      <c r="B176" s="22">
        <f>SUBTOTAL(3,$C$7:C176)</f>
        <v>69</v>
      </c>
    </row>
    <row r="177" spans="2:2">
      <c r="B177" s="22">
        <f>SUBTOTAL(3,$C$7:C177)</f>
        <v>69</v>
      </c>
    </row>
    <row r="178" spans="2:2">
      <c r="B178" s="22">
        <f>SUBTOTAL(3,$C$7:C178)</f>
        <v>69</v>
      </c>
    </row>
    <row r="179" spans="2:2">
      <c r="B179" s="22">
        <f>SUBTOTAL(3,$C$7:C179)</f>
        <v>69</v>
      </c>
    </row>
    <row r="180" spans="2:2">
      <c r="B180" s="22">
        <f>SUBTOTAL(3,$C$7:C180)</f>
        <v>69</v>
      </c>
    </row>
    <row r="181" spans="2:2">
      <c r="B181" s="22">
        <f>SUBTOTAL(3,$C$7:C181)</f>
        <v>69</v>
      </c>
    </row>
    <row r="182" spans="2:2">
      <c r="B182" s="22">
        <f>SUBTOTAL(3,$C$7:C182)</f>
        <v>69</v>
      </c>
    </row>
    <row r="183" spans="2:2">
      <c r="B183" s="22">
        <f>SUBTOTAL(3,$C$7:C183)</f>
        <v>69</v>
      </c>
    </row>
    <row r="184" spans="2:2">
      <c r="B184" s="22">
        <f>SUBTOTAL(3,$C$7:C184)</f>
        <v>69</v>
      </c>
    </row>
    <row r="185" spans="2:2">
      <c r="B185" s="22">
        <f>SUBTOTAL(3,$C$7:C185)</f>
        <v>69</v>
      </c>
    </row>
    <row r="186" spans="2:2">
      <c r="B186" s="22">
        <f>SUBTOTAL(3,$C$7:C186)</f>
        <v>69</v>
      </c>
    </row>
    <row r="187" spans="2:2">
      <c r="B187" s="22">
        <f>SUBTOTAL(3,$C$7:C187)</f>
        <v>69</v>
      </c>
    </row>
    <row r="188" spans="2:2">
      <c r="B188" s="22">
        <f>SUBTOTAL(3,$C$7:C188)</f>
        <v>69</v>
      </c>
    </row>
    <row r="189" spans="2:2">
      <c r="B189" s="22">
        <f>SUBTOTAL(3,$C$7:C189)</f>
        <v>69</v>
      </c>
    </row>
    <row r="190" spans="2:2">
      <c r="B190" s="22">
        <f>SUBTOTAL(3,$C$7:C190)</f>
        <v>69</v>
      </c>
    </row>
    <row r="191" spans="2:2">
      <c r="B191" s="22">
        <f>SUBTOTAL(3,$C$7:C191)</f>
        <v>69</v>
      </c>
    </row>
    <row r="192" spans="2:2">
      <c r="B192" s="22">
        <f>SUBTOTAL(3,$C$7:C192)</f>
        <v>69</v>
      </c>
    </row>
    <row r="193" spans="2:2">
      <c r="B193" s="22">
        <f>SUBTOTAL(3,$C$7:C193)</f>
        <v>69</v>
      </c>
    </row>
    <row r="194" spans="2:2">
      <c r="B194" s="22">
        <f>SUBTOTAL(3,$C$7:C194)</f>
        <v>69</v>
      </c>
    </row>
    <row r="195" spans="2:2">
      <c r="B195" s="22">
        <f>SUBTOTAL(3,$C$7:C195)</f>
        <v>69</v>
      </c>
    </row>
    <row r="196" spans="2:2">
      <c r="B196" s="22">
        <f>SUBTOTAL(3,$C$7:C196)</f>
        <v>69</v>
      </c>
    </row>
    <row r="197" spans="2:2">
      <c r="B197" s="22">
        <f>SUBTOTAL(3,$C$7:C197)</f>
        <v>69</v>
      </c>
    </row>
    <row r="198" spans="2:2">
      <c r="B198" s="22">
        <f>SUBTOTAL(3,$C$7:C198)</f>
        <v>69</v>
      </c>
    </row>
    <row r="199" spans="2:2">
      <c r="B199" s="22">
        <f>SUBTOTAL(3,$C$7:C199)</f>
        <v>69</v>
      </c>
    </row>
    <row r="200" spans="2:2">
      <c r="B200" s="22">
        <f>SUBTOTAL(3,$C$7:C200)</f>
        <v>69</v>
      </c>
    </row>
    <row r="201" spans="2:2">
      <c r="B201" s="22">
        <f>SUBTOTAL(3,$C$7:C201)</f>
        <v>69</v>
      </c>
    </row>
    <row r="202" spans="2:2">
      <c r="B202" s="22">
        <f>SUBTOTAL(3,$C$7:C202)</f>
        <v>69</v>
      </c>
    </row>
    <row r="203" spans="2:2">
      <c r="B203" s="22">
        <f>SUBTOTAL(3,$C$7:C203)</f>
        <v>69</v>
      </c>
    </row>
    <row r="204" spans="2:2">
      <c r="B204" s="22">
        <f>SUBTOTAL(3,$C$7:C204)</f>
        <v>69</v>
      </c>
    </row>
    <row r="205" spans="2:2">
      <c r="B205" s="22">
        <f>SUBTOTAL(3,$C$7:C205)</f>
        <v>69</v>
      </c>
    </row>
    <row r="206" spans="2:2">
      <c r="B206" s="22">
        <f>SUBTOTAL(3,$C$7:C206)</f>
        <v>69</v>
      </c>
    </row>
    <row r="207" spans="2:2">
      <c r="B207" s="22">
        <f>SUBTOTAL(3,$C$7:C207)</f>
        <v>69</v>
      </c>
    </row>
    <row r="208" spans="2:2">
      <c r="B208" s="22">
        <f>SUBTOTAL(3,$C$7:C208)</f>
        <v>69</v>
      </c>
    </row>
    <row r="209" spans="2:2">
      <c r="B209" s="22">
        <f>SUBTOTAL(3,$C$7:C209)</f>
        <v>69</v>
      </c>
    </row>
    <row r="210" spans="2:2">
      <c r="B210" s="22">
        <f>SUBTOTAL(3,$C$7:C210)</f>
        <v>69</v>
      </c>
    </row>
    <row r="211" spans="2:2">
      <c r="B211" s="22">
        <f>SUBTOTAL(3,$C$7:C211)</f>
        <v>69</v>
      </c>
    </row>
    <row r="212" spans="2:2">
      <c r="B212" s="22">
        <f>SUBTOTAL(3,$C$7:C212)</f>
        <v>69</v>
      </c>
    </row>
    <row r="213" spans="2:2">
      <c r="B213" s="22">
        <f>SUBTOTAL(3,$C$7:C213)</f>
        <v>69</v>
      </c>
    </row>
    <row r="214" spans="2:2">
      <c r="B214" s="22">
        <f>SUBTOTAL(3,$C$7:C214)</f>
        <v>69</v>
      </c>
    </row>
    <row r="215" spans="2:2">
      <c r="B215" s="22">
        <f>SUBTOTAL(3,$C$7:C215)</f>
        <v>69</v>
      </c>
    </row>
    <row r="216" spans="2:2">
      <c r="B216" s="22">
        <f>SUBTOTAL(3,$C$7:C216)</f>
        <v>69</v>
      </c>
    </row>
    <row r="217" spans="2:2">
      <c r="B217" s="22">
        <f>SUBTOTAL(3,$C$7:C217)</f>
        <v>69</v>
      </c>
    </row>
    <row r="218" spans="2:2">
      <c r="B218" s="22">
        <f>SUBTOTAL(3,$C$7:C218)</f>
        <v>69</v>
      </c>
    </row>
    <row r="219" spans="2:2">
      <c r="B219" s="22">
        <f>SUBTOTAL(3,$C$7:C219)</f>
        <v>69</v>
      </c>
    </row>
    <row r="220" spans="2:2">
      <c r="B220" s="22">
        <f>SUBTOTAL(3,$C$7:C220)</f>
        <v>69</v>
      </c>
    </row>
    <row r="221" spans="2:2">
      <c r="B221" s="22">
        <f>SUBTOTAL(3,$C$7:C221)</f>
        <v>69</v>
      </c>
    </row>
    <row r="222" spans="2:2">
      <c r="B222" s="22">
        <f>SUBTOTAL(3,$C$7:C222)</f>
        <v>69</v>
      </c>
    </row>
    <row r="223" spans="2:2">
      <c r="B223" s="22">
        <f>SUBTOTAL(3,$C$7:C223)</f>
        <v>69</v>
      </c>
    </row>
    <row r="224" spans="2:2">
      <c r="B224" s="22">
        <f>SUBTOTAL(3,$C$7:C224)</f>
        <v>69</v>
      </c>
    </row>
    <row r="225" spans="2:2">
      <c r="B225" s="22">
        <f>SUBTOTAL(3,$C$7:C225)</f>
        <v>69</v>
      </c>
    </row>
    <row r="226" spans="2:2">
      <c r="B226" s="22">
        <f>SUBTOTAL(3,$C$7:C226)</f>
        <v>69</v>
      </c>
    </row>
    <row r="227" spans="2:2">
      <c r="B227" s="22">
        <f>SUBTOTAL(3,$C$7:C227)</f>
        <v>69</v>
      </c>
    </row>
    <row r="228" spans="2:2">
      <c r="B228" s="22">
        <f>SUBTOTAL(3,$C$7:C228)</f>
        <v>69</v>
      </c>
    </row>
    <row r="229" spans="2:2">
      <c r="B229" s="22">
        <f>SUBTOTAL(3,$C$7:C229)</f>
        <v>69</v>
      </c>
    </row>
    <row r="230" spans="2:2">
      <c r="B230" s="22">
        <f>SUBTOTAL(3,$C$7:C230)</f>
        <v>69</v>
      </c>
    </row>
    <row r="231" spans="2:2">
      <c r="B231" s="22">
        <f>SUBTOTAL(3,$C$7:C231)</f>
        <v>69</v>
      </c>
    </row>
    <row r="232" spans="2:2">
      <c r="B232" s="22">
        <f>SUBTOTAL(3,$C$7:C232)</f>
        <v>69</v>
      </c>
    </row>
    <row r="233" spans="2:2">
      <c r="B233" s="22">
        <f>SUBTOTAL(3,$C$7:C233)</f>
        <v>69</v>
      </c>
    </row>
    <row r="234" spans="2:2">
      <c r="B234" s="22">
        <f>SUBTOTAL(3,$C$7:C234)</f>
        <v>69</v>
      </c>
    </row>
    <row r="235" spans="2:2">
      <c r="B235" s="22">
        <f>SUBTOTAL(3,$C$7:C235)</f>
        <v>69</v>
      </c>
    </row>
    <row r="236" spans="2:2">
      <c r="B236" s="22">
        <f>SUBTOTAL(3,$C$7:C236)</f>
        <v>69</v>
      </c>
    </row>
    <row r="237" spans="2:2">
      <c r="B237" s="22">
        <f>SUBTOTAL(3,$C$7:C237)</f>
        <v>69</v>
      </c>
    </row>
    <row r="238" spans="2:2">
      <c r="B238" s="22">
        <f>SUBTOTAL(3,$C$7:C238)</f>
        <v>69</v>
      </c>
    </row>
    <row r="239" spans="2:2">
      <c r="B239" s="22">
        <f>SUBTOTAL(3,$C$7:C239)</f>
        <v>69</v>
      </c>
    </row>
    <row r="240" spans="2:2">
      <c r="B240" s="22">
        <f>SUBTOTAL(3,$C$7:C240)</f>
        <v>69</v>
      </c>
    </row>
    <row r="241" spans="2:2">
      <c r="B241" s="22">
        <f>SUBTOTAL(3,$C$7:C241)</f>
        <v>69</v>
      </c>
    </row>
    <row r="242" spans="2:2">
      <c r="B242" s="22">
        <f>SUBTOTAL(3,$C$7:C242)</f>
        <v>69</v>
      </c>
    </row>
    <row r="243" spans="2:2">
      <c r="B243" s="22">
        <f>SUBTOTAL(3,$C$7:C243)</f>
        <v>69</v>
      </c>
    </row>
    <row r="244" spans="2:2">
      <c r="B244" s="22">
        <f>SUBTOTAL(3,$C$7:C244)</f>
        <v>69</v>
      </c>
    </row>
    <row r="245" spans="2:2">
      <c r="B245" s="22">
        <f>SUBTOTAL(3,$C$7:C245)</f>
        <v>69</v>
      </c>
    </row>
    <row r="246" spans="2:2">
      <c r="B246" s="22">
        <f>SUBTOTAL(3,$C$7:C246)</f>
        <v>69</v>
      </c>
    </row>
    <row r="247" spans="2:2">
      <c r="B247" s="22">
        <f>SUBTOTAL(3,$C$7:C247)</f>
        <v>69</v>
      </c>
    </row>
    <row r="248" spans="2:2">
      <c r="B248" s="22">
        <f>SUBTOTAL(3,$C$7:C248)</f>
        <v>69</v>
      </c>
    </row>
    <row r="249" spans="2:2">
      <c r="B249" s="22">
        <f>SUBTOTAL(3,$C$7:C249)</f>
        <v>69</v>
      </c>
    </row>
    <row r="250" spans="2:2">
      <c r="B250" s="22">
        <f>SUBTOTAL(3,$C$7:C250)</f>
        <v>69</v>
      </c>
    </row>
    <row r="251" spans="2:2">
      <c r="B251" s="22">
        <f>SUBTOTAL(3,$C$7:C251)</f>
        <v>69</v>
      </c>
    </row>
    <row r="252" spans="2:2">
      <c r="B252" s="22">
        <f>SUBTOTAL(3,$C$7:C252)</f>
        <v>69</v>
      </c>
    </row>
    <row r="253" spans="2:2">
      <c r="B253" s="22">
        <f>SUBTOTAL(3,$C$7:C253)</f>
        <v>69</v>
      </c>
    </row>
    <row r="254" spans="2:2">
      <c r="B254" s="22">
        <f>SUBTOTAL(3,$C$7:C254)</f>
        <v>69</v>
      </c>
    </row>
    <row r="255" spans="2:2">
      <c r="B255" s="22">
        <f>SUBTOTAL(3,$C$7:C255)</f>
        <v>69</v>
      </c>
    </row>
    <row r="256" spans="2:2">
      <c r="B256" s="22">
        <f>SUBTOTAL(3,$C$7:C256)</f>
        <v>69</v>
      </c>
    </row>
    <row r="257" spans="2:2">
      <c r="B257" s="22">
        <f>SUBTOTAL(3,$C$7:C257)</f>
        <v>69</v>
      </c>
    </row>
    <row r="258" spans="2:2">
      <c r="B258" s="22">
        <f>SUBTOTAL(3,$C$7:C258)</f>
        <v>69</v>
      </c>
    </row>
    <row r="259" spans="2:2">
      <c r="B259" s="22">
        <f>SUBTOTAL(3,$C$7:C259)</f>
        <v>69</v>
      </c>
    </row>
    <row r="260" spans="2:2">
      <c r="B260" s="22">
        <f>SUBTOTAL(3,$C$7:C260)</f>
        <v>69</v>
      </c>
    </row>
    <row r="261" spans="2:2">
      <c r="B261" s="22">
        <f>SUBTOTAL(3,$C$7:C261)</f>
        <v>69</v>
      </c>
    </row>
    <row r="262" spans="2:2">
      <c r="B262" s="22">
        <f>SUBTOTAL(3,$C$7:C262)</f>
        <v>69</v>
      </c>
    </row>
    <row r="263" spans="2:2">
      <c r="B263" s="22">
        <f>SUBTOTAL(3,$C$7:C263)</f>
        <v>69</v>
      </c>
    </row>
    <row r="264" spans="2:2">
      <c r="B264" s="22">
        <f>SUBTOTAL(3,$C$7:C264)</f>
        <v>69</v>
      </c>
    </row>
    <row r="265" spans="2:2">
      <c r="B265" s="22">
        <f>SUBTOTAL(3,$C$7:C265)</f>
        <v>69</v>
      </c>
    </row>
    <row r="266" spans="2:2">
      <c r="B266" s="22">
        <f>SUBTOTAL(3,$C$7:C266)</f>
        <v>69</v>
      </c>
    </row>
    <row r="267" spans="2:2">
      <c r="B267" s="22">
        <f>SUBTOTAL(3,$C$7:C267)</f>
        <v>69</v>
      </c>
    </row>
    <row r="268" spans="2:2">
      <c r="B268" s="22">
        <f>SUBTOTAL(3,$C$7:C268)</f>
        <v>69</v>
      </c>
    </row>
    <row r="269" spans="2:2">
      <c r="B269" s="22">
        <f>SUBTOTAL(3,$C$7:C269)</f>
        <v>69</v>
      </c>
    </row>
    <row r="270" spans="2:2">
      <c r="B270" s="22">
        <f>SUBTOTAL(3,$C$7:C270)</f>
        <v>69</v>
      </c>
    </row>
    <row r="271" spans="2:2">
      <c r="B271" s="22">
        <f>SUBTOTAL(3,$C$7:C271)</f>
        <v>69</v>
      </c>
    </row>
    <row r="272" spans="2:2">
      <c r="B272" s="22">
        <f>SUBTOTAL(3,$C$7:C272)</f>
        <v>69</v>
      </c>
    </row>
    <row r="273" spans="2:2">
      <c r="B273" s="22">
        <f>SUBTOTAL(3,$C$7:C273)</f>
        <v>69</v>
      </c>
    </row>
    <row r="274" spans="2:2">
      <c r="B274" s="22">
        <f>SUBTOTAL(3,$C$7:C274)</f>
        <v>69</v>
      </c>
    </row>
    <row r="275" spans="2:2">
      <c r="B275" s="22">
        <f>SUBTOTAL(3,$C$7:C275)</f>
        <v>69</v>
      </c>
    </row>
    <row r="276" spans="2:2">
      <c r="B276" s="22">
        <f>SUBTOTAL(3,$C$7:C276)</f>
        <v>69</v>
      </c>
    </row>
    <row r="277" spans="2:2">
      <c r="B277" s="22">
        <f>SUBTOTAL(3,$C$7:C277)</f>
        <v>69</v>
      </c>
    </row>
    <row r="278" spans="2:2">
      <c r="B278" s="22">
        <f>SUBTOTAL(3,$C$7:C278)</f>
        <v>69</v>
      </c>
    </row>
    <row r="279" spans="2:2">
      <c r="B279" s="22">
        <f>SUBTOTAL(3,$C$7:C279)</f>
        <v>69</v>
      </c>
    </row>
    <row r="280" spans="2:2">
      <c r="B280" s="22">
        <f>SUBTOTAL(3,$C$7:C280)</f>
        <v>69</v>
      </c>
    </row>
    <row r="281" spans="2:2">
      <c r="B281" s="22">
        <f>SUBTOTAL(3,$C$7:C281)</f>
        <v>69</v>
      </c>
    </row>
    <row r="282" spans="2:2">
      <c r="B282" s="22">
        <f>SUBTOTAL(3,$C$7:C282)</f>
        <v>69</v>
      </c>
    </row>
    <row r="283" spans="2:2">
      <c r="B283" s="22">
        <f>SUBTOTAL(3,$C$7:C283)</f>
        <v>69</v>
      </c>
    </row>
    <row r="284" spans="2:2">
      <c r="B284" s="22">
        <f>SUBTOTAL(3,$C$7:C284)</f>
        <v>69</v>
      </c>
    </row>
    <row r="285" spans="2:2">
      <c r="B285" s="22">
        <f>SUBTOTAL(3,$C$7:C285)</f>
        <v>69</v>
      </c>
    </row>
    <row r="286" spans="2:2">
      <c r="B286" s="22">
        <f>SUBTOTAL(3,$C$7:C286)</f>
        <v>69</v>
      </c>
    </row>
    <row r="287" spans="2:2">
      <c r="B287" s="22">
        <f>SUBTOTAL(3,$C$7:C287)</f>
        <v>69</v>
      </c>
    </row>
    <row r="288" spans="2:2">
      <c r="B288" s="22">
        <f>SUBTOTAL(3,$C$7:C288)</f>
        <v>69</v>
      </c>
    </row>
    <row r="289" spans="2:2">
      <c r="B289" s="22">
        <f>SUBTOTAL(3,$C$7:C289)</f>
        <v>69</v>
      </c>
    </row>
    <row r="290" spans="2:2">
      <c r="B290" s="22">
        <f>SUBTOTAL(3,$C$7:C290)</f>
        <v>69</v>
      </c>
    </row>
    <row r="291" spans="2:2">
      <c r="B291" s="22">
        <f>SUBTOTAL(3,$C$7:C291)</f>
        <v>69</v>
      </c>
    </row>
    <row r="292" spans="2:2">
      <c r="B292" s="22">
        <f>SUBTOTAL(3,$C$7:C292)</f>
        <v>69</v>
      </c>
    </row>
    <row r="293" spans="2:2">
      <c r="B293" s="22">
        <f>SUBTOTAL(3,$C$7:C293)</f>
        <v>69</v>
      </c>
    </row>
    <row r="294" spans="2:2">
      <c r="B294" s="22">
        <f>SUBTOTAL(3,$C$7:C294)</f>
        <v>69</v>
      </c>
    </row>
    <row r="295" spans="2:2">
      <c r="B295" s="22">
        <f>SUBTOTAL(3,$C$7:C295)</f>
        <v>69</v>
      </c>
    </row>
    <row r="296" spans="2:2">
      <c r="B296" s="22">
        <f>SUBTOTAL(3,$C$7:C296)</f>
        <v>69</v>
      </c>
    </row>
    <row r="297" spans="2:2">
      <c r="B297" s="22">
        <f>SUBTOTAL(3,$C$7:C297)</f>
        <v>69</v>
      </c>
    </row>
    <row r="298" spans="2:2">
      <c r="B298" s="22">
        <f>SUBTOTAL(3,$C$7:C298)</f>
        <v>69</v>
      </c>
    </row>
    <row r="299" spans="2:2">
      <c r="B299" s="22">
        <f>SUBTOTAL(3,$C$7:C299)</f>
        <v>69</v>
      </c>
    </row>
    <row r="300" spans="2:2">
      <c r="B300" s="22">
        <f>SUBTOTAL(3,$C$7:C300)</f>
        <v>69</v>
      </c>
    </row>
    <row r="301" spans="2:2">
      <c r="B301" s="22">
        <f>SUBTOTAL(3,$C$7:C301)</f>
        <v>69</v>
      </c>
    </row>
    <row r="302" spans="2:2">
      <c r="B302" s="22">
        <f>SUBTOTAL(3,$C$7:C302)</f>
        <v>69</v>
      </c>
    </row>
    <row r="303" spans="2:2">
      <c r="B303" s="22">
        <f>SUBTOTAL(3,$C$7:C303)</f>
        <v>69</v>
      </c>
    </row>
    <row r="304" spans="2:2">
      <c r="B304" s="22">
        <f>SUBTOTAL(3,$C$7:C304)</f>
        <v>69</v>
      </c>
    </row>
    <row r="305" spans="2:2">
      <c r="B305" s="22">
        <f>SUBTOTAL(3,$C$7:C305)</f>
        <v>69</v>
      </c>
    </row>
    <row r="306" spans="2:2">
      <c r="B306" s="22">
        <f>SUBTOTAL(3,$C$7:C306)</f>
        <v>69</v>
      </c>
    </row>
    <row r="307" spans="2:2">
      <c r="B307" s="22">
        <f>SUBTOTAL(3,$C$7:C307)</f>
        <v>69</v>
      </c>
    </row>
    <row r="308" spans="2:2">
      <c r="B308" s="22">
        <f>SUBTOTAL(3,$C$7:C308)</f>
        <v>69</v>
      </c>
    </row>
    <row r="309" spans="2:2">
      <c r="B309" s="22">
        <f>SUBTOTAL(3,$C$7:C309)</f>
        <v>69</v>
      </c>
    </row>
    <row r="310" spans="2:2">
      <c r="B310" s="22">
        <f>SUBTOTAL(3,$C$7:C310)</f>
        <v>69</v>
      </c>
    </row>
    <row r="311" spans="2:2">
      <c r="B311" s="22">
        <f>SUBTOTAL(3,$C$7:C311)</f>
        <v>69</v>
      </c>
    </row>
    <row r="312" spans="2:2">
      <c r="B312" s="22">
        <f>SUBTOTAL(3,$C$7:C312)</f>
        <v>69</v>
      </c>
    </row>
    <row r="313" spans="2:2">
      <c r="B313" s="22">
        <f>SUBTOTAL(3,$C$7:C313)</f>
        <v>69</v>
      </c>
    </row>
    <row r="314" spans="2:2">
      <c r="B314" s="22">
        <f>SUBTOTAL(3,$C$7:C314)</f>
        <v>69</v>
      </c>
    </row>
    <row r="315" spans="2:2">
      <c r="B315" s="22">
        <f>SUBTOTAL(3,$C$7:C315)</f>
        <v>69</v>
      </c>
    </row>
    <row r="316" spans="2:2">
      <c r="B316" s="22">
        <f>SUBTOTAL(3,$C$7:C316)</f>
        <v>69</v>
      </c>
    </row>
    <row r="317" spans="2:2">
      <c r="B317" s="22">
        <f>SUBTOTAL(3,$C$7:C317)</f>
        <v>69</v>
      </c>
    </row>
    <row r="318" spans="2:2">
      <c r="B318" s="22">
        <f>SUBTOTAL(3,$C$7:C318)</f>
        <v>69</v>
      </c>
    </row>
    <row r="319" spans="2:2">
      <c r="B319" s="22">
        <f>SUBTOTAL(3,$C$7:C319)</f>
        <v>69</v>
      </c>
    </row>
    <row r="320" spans="2:2">
      <c r="B320" s="22">
        <f>SUBTOTAL(3,$C$7:C320)</f>
        <v>69</v>
      </c>
    </row>
    <row r="321" spans="2:2">
      <c r="B321" s="22">
        <f>SUBTOTAL(3,$C$7:C321)</f>
        <v>69</v>
      </c>
    </row>
    <row r="322" spans="2:2">
      <c r="B322" s="22">
        <f>SUBTOTAL(3,$C$7:C322)</f>
        <v>69</v>
      </c>
    </row>
    <row r="323" spans="2:2">
      <c r="B323" s="22">
        <f>SUBTOTAL(3,$C$7:C323)</f>
        <v>69</v>
      </c>
    </row>
    <row r="324" spans="2:2">
      <c r="B324" s="22">
        <f>SUBTOTAL(3,$C$7:C324)</f>
        <v>69</v>
      </c>
    </row>
    <row r="325" spans="2:2">
      <c r="B325" s="22">
        <f>SUBTOTAL(3,$C$7:C325)</f>
        <v>69</v>
      </c>
    </row>
    <row r="326" spans="2:2">
      <c r="B326" s="22">
        <f>SUBTOTAL(3,$C$7:C326)</f>
        <v>69</v>
      </c>
    </row>
    <row r="327" spans="2:2">
      <c r="B327" s="22">
        <f>SUBTOTAL(3,$C$7:C327)</f>
        <v>69</v>
      </c>
    </row>
    <row r="328" spans="2:2">
      <c r="B328" s="22">
        <f>SUBTOTAL(3,$C$7:C328)</f>
        <v>69</v>
      </c>
    </row>
    <row r="329" spans="2:2">
      <c r="B329" s="22">
        <f>SUBTOTAL(3,$C$7:C329)</f>
        <v>69</v>
      </c>
    </row>
    <row r="330" spans="2:2">
      <c r="B330" s="22">
        <f>SUBTOTAL(3,$C$7:C330)</f>
        <v>69</v>
      </c>
    </row>
    <row r="331" spans="2:2">
      <c r="B331" s="22">
        <f>SUBTOTAL(3,$C$7:C331)</f>
        <v>69</v>
      </c>
    </row>
    <row r="332" spans="2:2">
      <c r="B332" s="22">
        <f>SUBTOTAL(3,$C$7:C332)</f>
        <v>69</v>
      </c>
    </row>
    <row r="333" spans="2:2">
      <c r="B333" s="22">
        <f>SUBTOTAL(3,$C$7:C333)</f>
        <v>69</v>
      </c>
    </row>
    <row r="334" spans="2:2">
      <c r="B334" s="22">
        <f>SUBTOTAL(3,$C$7:C334)</f>
        <v>69</v>
      </c>
    </row>
    <row r="335" spans="2:2">
      <c r="B335" s="22">
        <f>SUBTOTAL(3,$C$7:C335)</f>
        <v>69</v>
      </c>
    </row>
    <row r="336" spans="2:2">
      <c r="B336" s="22">
        <f>SUBTOTAL(3,$C$7:C336)</f>
        <v>69</v>
      </c>
    </row>
    <row r="337" spans="2:2">
      <c r="B337" s="22">
        <f>SUBTOTAL(3,$C$7:C337)</f>
        <v>69</v>
      </c>
    </row>
    <row r="338" spans="2:2">
      <c r="B338" s="22">
        <f>SUBTOTAL(3,$C$7:C338)</f>
        <v>69</v>
      </c>
    </row>
    <row r="339" spans="2:2">
      <c r="B339" s="22">
        <f>SUBTOTAL(3,$C$7:C339)</f>
        <v>69</v>
      </c>
    </row>
    <row r="340" spans="2:2">
      <c r="B340" s="22">
        <f>SUBTOTAL(3,$C$7:C340)</f>
        <v>69</v>
      </c>
    </row>
    <row r="341" spans="2:2">
      <c r="B341" s="22">
        <f>SUBTOTAL(3,$C$7:C341)</f>
        <v>69</v>
      </c>
    </row>
    <row r="342" spans="2:2">
      <c r="B342" s="22">
        <f>SUBTOTAL(3,$C$7:C342)</f>
        <v>69</v>
      </c>
    </row>
    <row r="343" spans="2:2">
      <c r="B343" s="22">
        <f>SUBTOTAL(3,$C$7:C343)</f>
        <v>69</v>
      </c>
    </row>
    <row r="344" spans="2:2">
      <c r="B344" s="22">
        <f>SUBTOTAL(3,$C$7:C344)</f>
        <v>69</v>
      </c>
    </row>
    <row r="345" spans="2:2">
      <c r="B345" s="22">
        <f>SUBTOTAL(3,$C$7:C345)</f>
        <v>69</v>
      </c>
    </row>
    <row r="346" spans="2:2">
      <c r="B346" s="22">
        <f>SUBTOTAL(3,$C$7:C346)</f>
        <v>69</v>
      </c>
    </row>
    <row r="347" spans="2:2">
      <c r="B347" s="22">
        <f>SUBTOTAL(3,$C$7:C347)</f>
        <v>69</v>
      </c>
    </row>
    <row r="348" spans="2:2">
      <c r="B348" s="22">
        <f>SUBTOTAL(3,$C$7:C348)</f>
        <v>69</v>
      </c>
    </row>
    <row r="349" spans="2:2">
      <c r="B349" s="22">
        <f>SUBTOTAL(3,$C$7:C349)</f>
        <v>69</v>
      </c>
    </row>
    <row r="350" spans="2:2">
      <c r="B350" s="22">
        <f>SUBTOTAL(3,$C$7:C350)</f>
        <v>69</v>
      </c>
    </row>
    <row r="351" spans="2:2">
      <c r="B351" s="22">
        <f>SUBTOTAL(3,$C$7:C351)</f>
        <v>69</v>
      </c>
    </row>
    <row r="352" spans="2:2">
      <c r="B352" s="22">
        <f>SUBTOTAL(3,$C$7:C352)</f>
        <v>69</v>
      </c>
    </row>
    <row r="353" spans="2:2">
      <c r="B353" s="22">
        <f>SUBTOTAL(3,$C$7:C353)</f>
        <v>69</v>
      </c>
    </row>
    <row r="354" spans="2:2">
      <c r="B354" s="22">
        <f>SUBTOTAL(3,$C$7:C354)</f>
        <v>69</v>
      </c>
    </row>
    <row r="355" spans="2:2">
      <c r="B355" s="22">
        <f>SUBTOTAL(3,$C$7:C355)</f>
        <v>69</v>
      </c>
    </row>
    <row r="356" spans="2:2">
      <c r="B356" s="22">
        <f>SUBTOTAL(3,$C$7:C356)</f>
        <v>69</v>
      </c>
    </row>
    <row r="357" spans="2:2">
      <c r="B357" s="22">
        <f>SUBTOTAL(3,$C$7:C357)</f>
        <v>69</v>
      </c>
    </row>
    <row r="358" spans="2:2">
      <c r="B358" s="22">
        <f>SUBTOTAL(3,$C$7:C358)</f>
        <v>69</v>
      </c>
    </row>
    <row r="359" spans="2:2">
      <c r="B359" s="22">
        <f>SUBTOTAL(3,$C$7:C359)</f>
        <v>69</v>
      </c>
    </row>
    <row r="360" spans="2:2">
      <c r="B360" s="22">
        <f>SUBTOTAL(3,$C$7:C360)</f>
        <v>69</v>
      </c>
    </row>
    <row r="361" spans="2:2">
      <c r="B361" s="22">
        <f>SUBTOTAL(3,$C$7:C361)</f>
        <v>69</v>
      </c>
    </row>
    <row r="362" spans="2:2">
      <c r="B362" s="22">
        <f>SUBTOTAL(3,$C$7:C362)</f>
        <v>69</v>
      </c>
    </row>
    <row r="363" spans="2:2">
      <c r="B363" s="22">
        <f>SUBTOTAL(3,$C$7:C363)</f>
        <v>69</v>
      </c>
    </row>
    <row r="364" spans="2:2">
      <c r="B364" s="22">
        <f>SUBTOTAL(3,$C$7:C364)</f>
        <v>69</v>
      </c>
    </row>
    <row r="365" spans="2:2">
      <c r="B365" s="22">
        <f>SUBTOTAL(3,$C$7:C365)</f>
        <v>69</v>
      </c>
    </row>
    <row r="366" spans="2:2">
      <c r="B366" s="22">
        <f>SUBTOTAL(3,$C$7:C366)</f>
        <v>69</v>
      </c>
    </row>
    <row r="367" spans="2:2">
      <c r="B367" s="22">
        <f>SUBTOTAL(3,$C$7:C367)</f>
        <v>69</v>
      </c>
    </row>
    <row r="368" spans="2:2">
      <c r="B368" s="22">
        <f>SUBTOTAL(3,$C$7:C368)</f>
        <v>69</v>
      </c>
    </row>
    <row r="369" spans="2:2">
      <c r="B369" s="22">
        <f>SUBTOTAL(3,$C$7:C369)</f>
        <v>69</v>
      </c>
    </row>
    <row r="370" spans="2:2">
      <c r="B370" s="22">
        <f>SUBTOTAL(3,$C$7:C370)</f>
        <v>69</v>
      </c>
    </row>
    <row r="371" spans="2:2">
      <c r="B371" s="22">
        <f>SUBTOTAL(3,$C$7:C371)</f>
        <v>69</v>
      </c>
    </row>
    <row r="372" spans="2:2">
      <c r="B372" s="22">
        <f>SUBTOTAL(3,$C$7:C372)</f>
        <v>69</v>
      </c>
    </row>
    <row r="373" spans="2:2">
      <c r="B373" s="22">
        <f>SUBTOTAL(3,$C$7:C373)</f>
        <v>69</v>
      </c>
    </row>
    <row r="374" spans="2:2">
      <c r="B374" s="22">
        <f>SUBTOTAL(3,$C$7:C374)</f>
        <v>69</v>
      </c>
    </row>
    <row r="375" spans="2:2">
      <c r="B375" s="22">
        <f>SUBTOTAL(3,$C$7:C375)</f>
        <v>69</v>
      </c>
    </row>
    <row r="376" spans="2:2">
      <c r="B376" s="22">
        <f>SUBTOTAL(3,$C$7:C376)</f>
        <v>69</v>
      </c>
    </row>
    <row r="377" spans="2:2">
      <c r="B377" s="22">
        <f>SUBTOTAL(3,$C$7:C377)</f>
        <v>69</v>
      </c>
    </row>
    <row r="378" spans="2:2">
      <c r="B378" s="22">
        <f>SUBTOTAL(3,$C$7:C378)</f>
        <v>69</v>
      </c>
    </row>
    <row r="379" spans="2:2">
      <c r="B379" s="22">
        <f>SUBTOTAL(3,$C$7:C379)</f>
        <v>69</v>
      </c>
    </row>
    <row r="380" spans="2:2">
      <c r="B380" s="22">
        <f>SUBTOTAL(3,$C$7:C380)</f>
        <v>69</v>
      </c>
    </row>
    <row r="381" spans="2:2">
      <c r="B381" s="22">
        <f>SUBTOTAL(3,$C$7:C381)</f>
        <v>69</v>
      </c>
    </row>
    <row r="382" spans="2:2">
      <c r="B382" s="22">
        <f>SUBTOTAL(3,$C$7:C382)</f>
        <v>69</v>
      </c>
    </row>
    <row r="383" spans="2:2">
      <c r="B383" s="22">
        <f>SUBTOTAL(3,$C$7:C383)</f>
        <v>69</v>
      </c>
    </row>
    <row r="384" spans="2:2">
      <c r="B384" s="22">
        <f>SUBTOTAL(3,$C$7:C384)</f>
        <v>69</v>
      </c>
    </row>
    <row r="385" spans="2:2">
      <c r="B385" s="22">
        <f>SUBTOTAL(3,$C$7:C385)</f>
        <v>69</v>
      </c>
    </row>
    <row r="386" spans="2:2">
      <c r="B386" s="22">
        <f>SUBTOTAL(3,$C$7:C386)</f>
        <v>69</v>
      </c>
    </row>
    <row r="387" spans="2:2">
      <c r="B387" s="22">
        <f>SUBTOTAL(3,$C$7:C387)</f>
        <v>69</v>
      </c>
    </row>
    <row r="388" spans="2:2">
      <c r="B388" s="22">
        <f>SUBTOTAL(3,$C$7:C388)</f>
        <v>69</v>
      </c>
    </row>
    <row r="389" spans="2:2">
      <c r="B389" s="22">
        <f>SUBTOTAL(3,$C$7:C389)</f>
        <v>69</v>
      </c>
    </row>
    <row r="390" spans="2:2">
      <c r="B390" s="22">
        <f>SUBTOTAL(3,$C$7:C390)</f>
        <v>69</v>
      </c>
    </row>
    <row r="391" spans="2:2">
      <c r="B391" s="22">
        <f>SUBTOTAL(3,$C$7:C391)</f>
        <v>69</v>
      </c>
    </row>
    <row r="392" spans="2:2">
      <c r="B392" s="22">
        <f>SUBTOTAL(3,$C$7:C392)</f>
        <v>69</v>
      </c>
    </row>
    <row r="393" spans="2:2">
      <c r="B393" s="22">
        <f>SUBTOTAL(3,$C$7:C393)</f>
        <v>69</v>
      </c>
    </row>
    <row r="394" spans="2:2">
      <c r="B394" s="22">
        <f>SUBTOTAL(3,$C$7:C394)</f>
        <v>69</v>
      </c>
    </row>
    <row r="395" spans="2:2">
      <c r="B395" s="22">
        <f>SUBTOTAL(3,$C$7:C395)</f>
        <v>69</v>
      </c>
    </row>
    <row r="396" spans="2:2">
      <c r="B396" s="22">
        <f>SUBTOTAL(3,$C$7:C396)</f>
        <v>69</v>
      </c>
    </row>
    <row r="397" spans="2:2">
      <c r="B397" s="22">
        <f>SUBTOTAL(3,$C$7:C397)</f>
        <v>69</v>
      </c>
    </row>
    <row r="398" spans="2:2">
      <c r="B398" s="22">
        <f>SUBTOTAL(3,$C$7:C398)</f>
        <v>69</v>
      </c>
    </row>
    <row r="399" spans="2:2">
      <c r="B399" s="22">
        <f>SUBTOTAL(3,$C$7:C399)</f>
        <v>69</v>
      </c>
    </row>
    <row r="400" spans="2:2">
      <c r="B400" s="22">
        <f>SUBTOTAL(3,$C$7:C400)</f>
        <v>69</v>
      </c>
    </row>
    <row r="401" spans="2:2">
      <c r="B401" s="22">
        <f>SUBTOTAL(3,$C$7:C401)</f>
        <v>69</v>
      </c>
    </row>
    <row r="402" spans="2:2">
      <c r="B402" s="22">
        <f>SUBTOTAL(3,$C$7:C402)</f>
        <v>69</v>
      </c>
    </row>
    <row r="403" spans="2:2">
      <c r="B403" s="22">
        <f>SUBTOTAL(3,$C$7:C403)</f>
        <v>69</v>
      </c>
    </row>
    <row r="404" spans="2:2">
      <c r="B404" s="22">
        <f>SUBTOTAL(3,$C$7:C404)</f>
        <v>69</v>
      </c>
    </row>
    <row r="405" spans="2:2">
      <c r="B405" s="22">
        <f>SUBTOTAL(3,$C$7:C405)</f>
        <v>69</v>
      </c>
    </row>
    <row r="406" spans="2:2">
      <c r="B406" s="22">
        <f>SUBTOTAL(3,$C$7:C406)</f>
        <v>69</v>
      </c>
    </row>
    <row r="407" spans="2:2">
      <c r="B407" s="22">
        <f>SUBTOTAL(3,$C$7:C407)</f>
        <v>69</v>
      </c>
    </row>
    <row r="408" spans="2:2">
      <c r="B408" s="22">
        <f>SUBTOTAL(3,$C$7:C408)</f>
        <v>69</v>
      </c>
    </row>
    <row r="409" spans="2:2">
      <c r="B409" s="22">
        <f>SUBTOTAL(3,$C$7:C409)</f>
        <v>69</v>
      </c>
    </row>
    <row r="410" spans="2:2">
      <c r="B410" s="22">
        <f>SUBTOTAL(3,$C$7:C410)</f>
        <v>69</v>
      </c>
    </row>
    <row r="411" spans="2:2">
      <c r="B411" s="22">
        <f>SUBTOTAL(3,$C$7:C411)</f>
        <v>69</v>
      </c>
    </row>
    <row r="412" spans="2:2">
      <c r="B412" s="22">
        <f>SUBTOTAL(3,$C$7:C412)</f>
        <v>69</v>
      </c>
    </row>
    <row r="413" spans="2:2">
      <c r="B413" s="22">
        <f>SUBTOTAL(3,$C$7:C413)</f>
        <v>69</v>
      </c>
    </row>
    <row r="414" spans="2:2">
      <c r="B414" s="22">
        <f>SUBTOTAL(3,$C$7:C414)</f>
        <v>69</v>
      </c>
    </row>
    <row r="415" spans="2:2">
      <c r="B415" s="22">
        <f>SUBTOTAL(3,$C$7:C415)</f>
        <v>69</v>
      </c>
    </row>
    <row r="416" spans="2:2">
      <c r="B416" s="22">
        <f>SUBTOTAL(3,$C$7:C416)</f>
        <v>69</v>
      </c>
    </row>
    <row r="417" spans="2:2">
      <c r="B417" s="22">
        <f>SUBTOTAL(3,$C$7:C417)</f>
        <v>69</v>
      </c>
    </row>
    <row r="418" spans="2:2">
      <c r="B418" s="22">
        <f>SUBTOTAL(3,$C$7:C418)</f>
        <v>69</v>
      </c>
    </row>
    <row r="419" spans="2:2">
      <c r="B419" s="22">
        <f>SUBTOTAL(3,$C$7:C419)</f>
        <v>69</v>
      </c>
    </row>
    <row r="420" spans="2:2">
      <c r="B420" s="22">
        <f>SUBTOTAL(3,$C$7:C420)</f>
        <v>69</v>
      </c>
    </row>
    <row r="421" spans="2:2">
      <c r="B421" s="22">
        <f>SUBTOTAL(3,$C$7:C421)</f>
        <v>69</v>
      </c>
    </row>
    <row r="422" spans="2:2">
      <c r="B422" s="22">
        <f>SUBTOTAL(3,$C$7:C422)</f>
        <v>69</v>
      </c>
    </row>
    <row r="423" spans="2:2">
      <c r="B423" s="22">
        <f>SUBTOTAL(3,$C$7:C423)</f>
        <v>69</v>
      </c>
    </row>
    <row r="424" spans="2:2">
      <c r="B424" s="22">
        <f>SUBTOTAL(3,$C$7:C424)</f>
        <v>69</v>
      </c>
    </row>
    <row r="425" spans="2:2">
      <c r="B425" s="22">
        <f>SUBTOTAL(3,$C$7:C425)</f>
        <v>69</v>
      </c>
    </row>
    <row r="426" spans="2:2">
      <c r="B426" s="22">
        <f>SUBTOTAL(3,$C$7:C426)</f>
        <v>69</v>
      </c>
    </row>
    <row r="427" spans="2:2">
      <c r="B427" s="22">
        <f>SUBTOTAL(3,$C$7:C427)</f>
        <v>69</v>
      </c>
    </row>
    <row r="428" spans="2:2">
      <c r="B428" s="22">
        <f>SUBTOTAL(3,$C$7:C428)</f>
        <v>69</v>
      </c>
    </row>
    <row r="429" spans="2:2">
      <c r="B429" s="22">
        <f>SUBTOTAL(3,$C$7:C429)</f>
        <v>69</v>
      </c>
    </row>
    <row r="430" spans="2:2">
      <c r="B430" s="22">
        <f>SUBTOTAL(3,$C$7:C430)</f>
        <v>69</v>
      </c>
    </row>
    <row r="431" spans="2:2">
      <c r="B431" s="22">
        <f>SUBTOTAL(3,$C$7:C431)</f>
        <v>69</v>
      </c>
    </row>
    <row r="432" spans="2:2">
      <c r="B432" s="22">
        <f>SUBTOTAL(3,$C$7:C432)</f>
        <v>69</v>
      </c>
    </row>
    <row r="433" spans="2:2">
      <c r="B433" s="22">
        <f>SUBTOTAL(3,$C$7:C433)</f>
        <v>69</v>
      </c>
    </row>
    <row r="434" spans="2:2">
      <c r="B434" s="22">
        <f>SUBTOTAL(3,$C$7:C434)</f>
        <v>69</v>
      </c>
    </row>
    <row r="435" spans="2:2">
      <c r="B435" s="22">
        <f>SUBTOTAL(3,$C$7:C435)</f>
        <v>69</v>
      </c>
    </row>
    <row r="436" spans="2:2">
      <c r="B436" s="22">
        <f>SUBTOTAL(3,$C$7:C436)</f>
        <v>69</v>
      </c>
    </row>
    <row r="437" spans="2:2">
      <c r="B437" s="22">
        <f>SUBTOTAL(3,$C$7:C437)</f>
        <v>69</v>
      </c>
    </row>
    <row r="438" spans="2:2">
      <c r="B438" s="22">
        <f>SUBTOTAL(3,$C$7:C438)</f>
        <v>69</v>
      </c>
    </row>
    <row r="439" spans="2:2">
      <c r="B439" s="22">
        <f>SUBTOTAL(3,$C$7:C439)</f>
        <v>69</v>
      </c>
    </row>
    <row r="440" spans="2:2">
      <c r="B440" s="22">
        <f>SUBTOTAL(3,$C$7:C440)</f>
        <v>69</v>
      </c>
    </row>
    <row r="441" spans="2:2">
      <c r="B441" s="22">
        <f>SUBTOTAL(3,$C$7:C441)</f>
        <v>69</v>
      </c>
    </row>
    <row r="442" spans="2:2">
      <c r="B442" s="22">
        <f>SUBTOTAL(3,$C$7:C442)</f>
        <v>69</v>
      </c>
    </row>
    <row r="443" spans="2:2">
      <c r="B443" s="22">
        <f>SUBTOTAL(3,$C$7:C443)</f>
        <v>69</v>
      </c>
    </row>
    <row r="444" spans="2:2">
      <c r="B444" s="22">
        <f>SUBTOTAL(3,$C$7:C444)</f>
        <v>69</v>
      </c>
    </row>
    <row r="445" spans="2:2">
      <c r="B445" s="22">
        <f>SUBTOTAL(3,$C$7:C445)</f>
        <v>69</v>
      </c>
    </row>
    <row r="446" spans="2:2">
      <c r="B446" s="22">
        <f>SUBTOTAL(3,$C$7:C446)</f>
        <v>69</v>
      </c>
    </row>
    <row r="447" spans="2:2">
      <c r="B447" s="22">
        <f>SUBTOTAL(3,$C$7:C447)</f>
        <v>69</v>
      </c>
    </row>
    <row r="448" spans="2:2">
      <c r="B448" s="22">
        <f>SUBTOTAL(3,$C$7:C448)</f>
        <v>69</v>
      </c>
    </row>
    <row r="449" spans="2:2">
      <c r="B449" s="22">
        <f>SUBTOTAL(3,$C$7:C449)</f>
        <v>69</v>
      </c>
    </row>
    <row r="450" spans="2:2">
      <c r="B450" s="22">
        <f>SUBTOTAL(3,$C$7:C450)</f>
        <v>69</v>
      </c>
    </row>
    <row r="451" spans="2:2">
      <c r="B451" s="22">
        <f>SUBTOTAL(3,$C$7:C451)</f>
        <v>69</v>
      </c>
    </row>
    <row r="452" spans="2:2">
      <c r="B452" s="22">
        <f>SUBTOTAL(3,$C$7:C452)</f>
        <v>69</v>
      </c>
    </row>
    <row r="453" spans="2:2">
      <c r="B453" s="22">
        <f>SUBTOTAL(3,$C$7:C453)</f>
        <v>69</v>
      </c>
    </row>
    <row r="454" spans="2:2">
      <c r="B454" s="22">
        <f>SUBTOTAL(3,$C$7:C454)</f>
        <v>69</v>
      </c>
    </row>
    <row r="455" spans="2:2">
      <c r="B455" s="22">
        <f>SUBTOTAL(3,$C$7:C455)</f>
        <v>69</v>
      </c>
    </row>
    <row r="456" spans="2:2">
      <c r="B456" s="22">
        <f>SUBTOTAL(3,$C$7:C456)</f>
        <v>69</v>
      </c>
    </row>
    <row r="457" spans="2:2">
      <c r="B457" s="22">
        <f>SUBTOTAL(3,$C$7:C457)</f>
        <v>69</v>
      </c>
    </row>
    <row r="458" spans="2:2">
      <c r="B458" s="22">
        <f>SUBTOTAL(3,$C$7:C458)</f>
        <v>69</v>
      </c>
    </row>
    <row r="459" spans="2:2">
      <c r="B459" s="22">
        <f>SUBTOTAL(3,$C$7:C459)</f>
        <v>69</v>
      </c>
    </row>
    <row r="460" spans="2:2">
      <c r="B460" s="22">
        <f>SUBTOTAL(3,$C$7:C460)</f>
        <v>69</v>
      </c>
    </row>
    <row r="461" spans="2:2">
      <c r="B461" s="22">
        <f>SUBTOTAL(3,$C$7:C461)</f>
        <v>69</v>
      </c>
    </row>
    <row r="462" spans="2:2">
      <c r="B462" s="22">
        <f>SUBTOTAL(3,$C$7:C462)</f>
        <v>69</v>
      </c>
    </row>
    <row r="463" spans="2:2">
      <c r="B463" s="22">
        <f>SUBTOTAL(3,$C$7:C463)</f>
        <v>69</v>
      </c>
    </row>
    <row r="464" spans="2:2">
      <c r="B464" s="22">
        <f>SUBTOTAL(3,$C$7:C464)</f>
        <v>69</v>
      </c>
    </row>
    <row r="465" spans="2:2">
      <c r="B465" s="22">
        <f>SUBTOTAL(3,$C$7:C465)</f>
        <v>69</v>
      </c>
    </row>
    <row r="466" spans="2:2">
      <c r="B466" s="22">
        <f>SUBTOTAL(3,$C$7:C466)</f>
        <v>69</v>
      </c>
    </row>
    <row r="467" spans="2:2">
      <c r="B467" s="22">
        <f>SUBTOTAL(3,$C$7:C467)</f>
        <v>69</v>
      </c>
    </row>
    <row r="468" spans="2:2">
      <c r="B468" s="22">
        <f>SUBTOTAL(3,$C$7:C468)</f>
        <v>69</v>
      </c>
    </row>
    <row r="469" spans="2:2">
      <c r="B469" s="22">
        <f>SUBTOTAL(3,$C$7:C469)</f>
        <v>69</v>
      </c>
    </row>
    <row r="470" spans="2:2">
      <c r="B470" s="22">
        <f>SUBTOTAL(3,$C$7:C470)</f>
        <v>69</v>
      </c>
    </row>
    <row r="471" spans="2:2">
      <c r="B471" s="22">
        <f>SUBTOTAL(3,$C$7:C471)</f>
        <v>69</v>
      </c>
    </row>
    <row r="472" spans="2:2">
      <c r="B472" s="22">
        <f>SUBTOTAL(3,$C$7:C472)</f>
        <v>69</v>
      </c>
    </row>
    <row r="473" spans="2:2">
      <c r="B473" s="22">
        <f>SUBTOTAL(3,$C$7:C473)</f>
        <v>69</v>
      </c>
    </row>
    <row r="474" spans="2:2">
      <c r="B474" s="22">
        <f>SUBTOTAL(3,$C$7:C474)</f>
        <v>69</v>
      </c>
    </row>
    <row r="475" spans="2:2">
      <c r="B475" s="22">
        <f>SUBTOTAL(3,$C$7:C475)</f>
        <v>69</v>
      </c>
    </row>
    <row r="476" spans="2:2">
      <c r="B476" s="22">
        <f>SUBTOTAL(3,$C$7:C476)</f>
        <v>69</v>
      </c>
    </row>
    <row r="477" spans="2:2">
      <c r="B477" s="22">
        <f>SUBTOTAL(3,$C$7:C477)</f>
        <v>69</v>
      </c>
    </row>
    <row r="478" spans="2:2">
      <c r="B478" s="22">
        <f>SUBTOTAL(3,$C$7:C478)</f>
        <v>69</v>
      </c>
    </row>
    <row r="479" spans="2:2">
      <c r="B479" s="22">
        <f>SUBTOTAL(3,$C$7:C479)</f>
        <v>69</v>
      </c>
    </row>
    <row r="480" spans="2:2">
      <c r="B480" s="22">
        <f>SUBTOTAL(3,$C$7:C480)</f>
        <v>69</v>
      </c>
    </row>
    <row r="481" spans="2:2">
      <c r="B481" s="22">
        <f>SUBTOTAL(3,$C$7:C481)</f>
        <v>69</v>
      </c>
    </row>
    <row r="482" spans="2:2">
      <c r="B482" s="22">
        <f>SUBTOTAL(3,$C$7:C482)</f>
        <v>69</v>
      </c>
    </row>
    <row r="483" spans="2:2">
      <c r="B483" s="22">
        <f>SUBTOTAL(3,$C$7:C483)</f>
        <v>69</v>
      </c>
    </row>
    <row r="484" spans="2:2">
      <c r="B484" s="22">
        <f>SUBTOTAL(3,$C$7:C484)</f>
        <v>69</v>
      </c>
    </row>
    <row r="485" spans="2:2">
      <c r="B485" s="22">
        <f>SUBTOTAL(3,$C$7:C485)</f>
        <v>69</v>
      </c>
    </row>
    <row r="486" spans="2:2">
      <c r="B486" s="22">
        <f>SUBTOTAL(3,$C$7:C486)</f>
        <v>69</v>
      </c>
    </row>
    <row r="487" spans="2:2">
      <c r="B487" s="22">
        <f>SUBTOTAL(3,$C$7:C487)</f>
        <v>69</v>
      </c>
    </row>
    <row r="488" spans="2:2">
      <c r="B488" s="22">
        <f>SUBTOTAL(3,$C$7:C488)</f>
        <v>69</v>
      </c>
    </row>
    <row r="489" spans="2:2">
      <c r="B489" s="22">
        <f>SUBTOTAL(3,$C$7:C489)</f>
        <v>69</v>
      </c>
    </row>
    <row r="490" spans="2:2">
      <c r="B490" s="22">
        <f>SUBTOTAL(3,$C$7:C490)</f>
        <v>69</v>
      </c>
    </row>
    <row r="491" spans="2:2">
      <c r="B491" s="22">
        <f>SUBTOTAL(3,$C$7:C491)</f>
        <v>69</v>
      </c>
    </row>
    <row r="492" spans="2:2">
      <c r="B492" s="22">
        <f>SUBTOTAL(3,$C$7:C492)</f>
        <v>69</v>
      </c>
    </row>
    <row r="493" spans="2:2">
      <c r="B493" s="22">
        <f>SUBTOTAL(3,$C$7:C493)</f>
        <v>69</v>
      </c>
    </row>
    <row r="494" spans="2:2">
      <c r="B494" s="22">
        <f>SUBTOTAL(3,$C$7:C494)</f>
        <v>69</v>
      </c>
    </row>
    <row r="495" spans="2:2">
      <c r="B495" s="22">
        <f>SUBTOTAL(3,$C$7:C495)</f>
        <v>69</v>
      </c>
    </row>
    <row r="496" spans="2:2">
      <c r="B496" s="22">
        <f>SUBTOTAL(3,$C$7:C496)</f>
        <v>69</v>
      </c>
    </row>
    <row r="497" spans="2:2">
      <c r="B497" s="22">
        <f>SUBTOTAL(3,$C$7:C497)</f>
        <v>69</v>
      </c>
    </row>
    <row r="498" spans="2:2">
      <c r="B498" s="22">
        <f>SUBTOTAL(3,$C$7:C498)</f>
        <v>69</v>
      </c>
    </row>
    <row r="499" spans="2:2">
      <c r="B499" s="22">
        <f>SUBTOTAL(3,$C$7:C499)</f>
        <v>69</v>
      </c>
    </row>
    <row r="500" spans="2:2">
      <c r="B500" s="22">
        <f>SUBTOTAL(3,$C$7:C500)</f>
        <v>69</v>
      </c>
    </row>
    <row r="501" spans="2:2">
      <c r="B501" s="22">
        <f>SUBTOTAL(3,$C$7:C501)</f>
        <v>69</v>
      </c>
    </row>
    <row r="502" spans="2:2">
      <c r="B502" s="22">
        <f>SUBTOTAL(3,$C$7:C502)</f>
        <v>69</v>
      </c>
    </row>
    <row r="503" spans="2:2">
      <c r="B503" s="22">
        <f>SUBTOTAL(3,$C$7:C503)</f>
        <v>69</v>
      </c>
    </row>
    <row r="504" spans="2:2">
      <c r="B504" s="22">
        <f>SUBTOTAL(3,$C$7:C504)</f>
        <v>69</v>
      </c>
    </row>
    <row r="505" spans="2:2">
      <c r="B505" s="22">
        <f>SUBTOTAL(3,$C$7:C505)</f>
        <v>69</v>
      </c>
    </row>
    <row r="506" spans="2:2">
      <c r="B506" s="22">
        <f>SUBTOTAL(3,$C$7:C506)</f>
        <v>69</v>
      </c>
    </row>
    <row r="507" spans="2:2">
      <c r="B507" s="22">
        <f>SUBTOTAL(3,$C$7:C507)</f>
        <v>69</v>
      </c>
    </row>
    <row r="508" spans="2:2">
      <c r="B508" s="22">
        <f>SUBTOTAL(3,$C$7:C508)</f>
        <v>69</v>
      </c>
    </row>
    <row r="509" spans="2:2">
      <c r="B509" s="22">
        <f>SUBTOTAL(3,$C$7:C509)</f>
        <v>69</v>
      </c>
    </row>
    <row r="510" spans="2:2">
      <c r="B510" s="22">
        <f>SUBTOTAL(3,$C$7:C510)</f>
        <v>69</v>
      </c>
    </row>
    <row r="511" spans="2:2">
      <c r="B511" s="22">
        <f>SUBTOTAL(3,$C$7:C511)</f>
        <v>69</v>
      </c>
    </row>
    <row r="512" spans="2:2">
      <c r="B512" s="22">
        <f>SUBTOTAL(3,$C$7:C512)</f>
        <v>69</v>
      </c>
    </row>
    <row r="513" spans="2:2">
      <c r="B513" s="22">
        <f>SUBTOTAL(3,$C$7:C513)</f>
        <v>69</v>
      </c>
    </row>
    <row r="514" spans="2:2">
      <c r="B514" s="22">
        <f>SUBTOTAL(3,$C$7:C514)</f>
        <v>69</v>
      </c>
    </row>
    <row r="515" spans="2:2">
      <c r="B515" s="22">
        <f>SUBTOTAL(3,$C$7:C515)</f>
        <v>69</v>
      </c>
    </row>
    <row r="516" spans="2:2">
      <c r="B516" s="22">
        <f>SUBTOTAL(3,$C$7:C516)</f>
        <v>69</v>
      </c>
    </row>
    <row r="517" spans="2:2">
      <c r="B517" s="22">
        <f>SUBTOTAL(3,$C$7:C517)</f>
        <v>69</v>
      </c>
    </row>
    <row r="518" spans="2:2">
      <c r="B518" s="22">
        <f>SUBTOTAL(3,$C$7:C518)</f>
        <v>69</v>
      </c>
    </row>
    <row r="519" spans="2:2">
      <c r="B519" s="22">
        <f>SUBTOTAL(3,$C$7:C519)</f>
        <v>69</v>
      </c>
    </row>
    <row r="520" spans="2:2">
      <c r="B520" s="22">
        <f>SUBTOTAL(3,$C$7:C520)</f>
        <v>69</v>
      </c>
    </row>
    <row r="521" spans="2:2">
      <c r="B521" s="22">
        <f>SUBTOTAL(3,$C$7:C521)</f>
        <v>69</v>
      </c>
    </row>
    <row r="522" spans="2:2">
      <c r="B522" s="22">
        <f>SUBTOTAL(3,$C$7:C522)</f>
        <v>69</v>
      </c>
    </row>
    <row r="523" spans="2:2">
      <c r="B523" s="22">
        <f>SUBTOTAL(3,$C$7:C523)</f>
        <v>69</v>
      </c>
    </row>
    <row r="524" spans="2:2">
      <c r="B524" s="22">
        <f>SUBTOTAL(3,$C$7:C524)</f>
        <v>69</v>
      </c>
    </row>
    <row r="525" spans="2:2">
      <c r="B525" s="22">
        <f>SUBTOTAL(3,$C$7:C525)</f>
        <v>69</v>
      </c>
    </row>
    <row r="526" spans="2:2">
      <c r="B526" s="22">
        <f>SUBTOTAL(3,$C$7:C526)</f>
        <v>69</v>
      </c>
    </row>
    <row r="527" spans="2:2">
      <c r="B527" s="22">
        <f>SUBTOTAL(3,$C$7:C527)</f>
        <v>69</v>
      </c>
    </row>
    <row r="528" spans="2:2">
      <c r="B528" s="22">
        <f>SUBTOTAL(3,$C$7:C528)</f>
        <v>69</v>
      </c>
    </row>
    <row r="529" spans="2:2">
      <c r="B529" s="22">
        <f>SUBTOTAL(3,$C$7:C529)</f>
        <v>69</v>
      </c>
    </row>
    <row r="530" spans="2:2">
      <c r="B530" s="22">
        <f>SUBTOTAL(3,$C$7:C530)</f>
        <v>69</v>
      </c>
    </row>
    <row r="531" spans="2:2">
      <c r="B531" s="22">
        <f>SUBTOTAL(3,$C$7:C531)</f>
        <v>69</v>
      </c>
    </row>
    <row r="532" spans="2:2">
      <c r="B532" s="22">
        <f>SUBTOTAL(3,$C$7:C532)</f>
        <v>69</v>
      </c>
    </row>
    <row r="533" spans="2:2">
      <c r="B533" s="22">
        <f>SUBTOTAL(3,$C$7:C533)</f>
        <v>69</v>
      </c>
    </row>
    <row r="534" spans="2:2">
      <c r="B534" s="22">
        <f>SUBTOTAL(3,$C$7:C534)</f>
        <v>69</v>
      </c>
    </row>
    <row r="535" spans="2:2">
      <c r="B535" s="22">
        <f>SUBTOTAL(3,$C$7:C535)</f>
        <v>69</v>
      </c>
    </row>
    <row r="536" spans="2:2">
      <c r="B536" s="22">
        <f>SUBTOTAL(3,$C$7:C536)</f>
        <v>69</v>
      </c>
    </row>
    <row r="537" spans="2:2">
      <c r="B537" s="22">
        <f>SUBTOTAL(3,$C$7:C537)</f>
        <v>69</v>
      </c>
    </row>
    <row r="538" spans="2:2">
      <c r="B538" s="22">
        <f>SUBTOTAL(3,$C$7:C538)</f>
        <v>69</v>
      </c>
    </row>
    <row r="539" spans="2:2">
      <c r="B539" s="22">
        <f>SUBTOTAL(3,$C$7:C539)</f>
        <v>69</v>
      </c>
    </row>
    <row r="540" spans="2:2">
      <c r="B540" s="22">
        <f>SUBTOTAL(3,$C$7:C540)</f>
        <v>69</v>
      </c>
    </row>
    <row r="541" spans="2:2">
      <c r="B541" s="22">
        <f>SUBTOTAL(3,$C$7:C541)</f>
        <v>69</v>
      </c>
    </row>
    <row r="542" spans="2:2">
      <c r="B542" s="22">
        <f>SUBTOTAL(3,$C$7:C542)</f>
        <v>69</v>
      </c>
    </row>
    <row r="543" spans="2:2">
      <c r="B543" s="22">
        <f>SUBTOTAL(3,$C$7:C543)</f>
        <v>69</v>
      </c>
    </row>
    <row r="544" spans="2:2">
      <c r="B544" s="22">
        <f>SUBTOTAL(3,$C$7:C544)</f>
        <v>69</v>
      </c>
    </row>
    <row r="545" spans="2:2">
      <c r="B545" s="22">
        <f>SUBTOTAL(3,$C$7:C545)</f>
        <v>69</v>
      </c>
    </row>
    <row r="546" spans="2:2">
      <c r="B546" s="22">
        <f>SUBTOTAL(3,$C$7:C546)</f>
        <v>69</v>
      </c>
    </row>
    <row r="547" spans="2:2">
      <c r="B547" s="22">
        <f>SUBTOTAL(3,$C$7:C547)</f>
        <v>69</v>
      </c>
    </row>
    <row r="548" spans="2:2">
      <c r="B548" s="22">
        <f>SUBTOTAL(3,$C$7:C548)</f>
        <v>69</v>
      </c>
    </row>
    <row r="549" spans="2:2">
      <c r="B549" s="22">
        <f>SUBTOTAL(3,$C$7:C549)</f>
        <v>69</v>
      </c>
    </row>
    <row r="550" spans="2:2">
      <c r="B550" s="22">
        <f>SUBTOTAL(3,$C$7:C550)</f>
        <v>69</v>
      </c>
    </row>
    <row r="551" spans="2:2">
      <c r="B551" s="22">
        <f>SUBTOTAL(3,$C$7:C551)</f>
        <v>69</v>
      </c>
    </row>
    <row r="552" spans="2:2">
      <c r="B552" s="22">
        <f>SUBTOTAL(3,$C$7:C552)</f>
        <v>69</v>
      </c>
    </row>
    <row r="553" spans="2:2">
      <c r="B553" s="22">
        <f>SUBTOTAL(3,$C$7:C553)</f>
        <v>69</v>
      </c>
    </row>
    <row r="554" spans="2:2">
      <c r="B554" s="22">
        <f>SUBTOTAL(3,$C$7:C554)</f>
        <v>69</v>
      </c>
    </row>
    <row r="555" spans="2:2">
      <c r="B555" s="22">
        <f>SUBTOTAL(3,$C$7:C555)</f>
        <v>69</v>
      </c>
    </row>
    <row r="556" spans="2:2">
      <c r="B556" s="22">
        <f>SUBTOTAL(3,$C$7:C556)</f>
        <v>69</v>
      </c>
    </row>
    <row r="557" spans="2:2">
      <c r="B557" s="22">
        <f>SUBTOTAL(3,$C$7:C557)</f>
        <v>69</v>
      </c>
    </row>
    <row r="558" spans="2:2">
      <c r="B558" s="22">
        <f>SUBTOTAL(3,$C$7:C558)</f>
        <v>69</v>
      </c>
    </row>
    <row r="559" spans="2:2">
      <c r="B559" s="22">
        <f>SUBTOTAL(3,$C$7:C559)</f>
        <v>69</v>
      </c>
    </row>
    <row r="560" spans="2:2">
      <c r="B560" s="22">
        <f>SUBTOTAL(3,$C$7:C560)</f>
        <v>69</v>
      </c>
    </row>
    <row r="561" spans="2:2">
      <c r="B561" s="22">
        <f>SUBTOTAL(3,$C$7:C561)</f>
        <v>69</v>
      </c>
    </row>
    <row r="562" spans="2:2">
      <c r="B562" s="22">
        <f>SUBTOTAL(3,$C$7:C562)</f>
        <v>69</v>
      </c>
    </row>
    <row r="563" spans="2:2">
      <c r="B563" s="22">
        <f>SUBTOTAL(3,$C$7:C563)</f>
        <v>69</v>
      </c>
    </row>
    <row r="564" spans="2:2">
      <c r="B564" s="22">
        <f>SUBTOTAL(3,$C$7:C564)</f>
        <v>69</v>
      </c>
    </row>
    <row r="565" spans="2:2">
      <c r="B565" s="22">
        <f>SUBTOTAL(3,$C$7:C565)</f>
        <v>69</v>
      </c>
    </row>
    <row r="566" spans="2:2">
      <c r="B566" s="22">
        <f>SUBTOTAL(3,$C$7:C566)</f>
        <v>69</v>
      </c>
    </row>
    <row r="567" spans="2:2">
      <c r="B567" s="22">
        <f>SUBTOTAL(3,$C$7:C567)</f>
        <v>69</v>
      </c>
    </row>
    <row r="568" spans="2:2">
      <c r="B568" s="22">
        <f>SUBTOTAL(3,$C$7:C568)</f>
        <v>69</v>
      </c>
    </row>
    <row r="569" spans="2:2">
      <c r="B569" s="22">
        <f>SUBTOTAL(3,$C$7:C569)</f>
        <v>69</v>
      </c>
    </row>
    <row r="570" spans="2:2">
      <c r="B570" s="22">
        <f>SUBTOTAL(3,$C$7:C570)</f>
        <v>69</v>
      </c>
    </row>
    <row r="571" spans="2:2">
      <c r="B571" s="22">
        <f>SUBTOTAL(3,$C$7:C571)</f>
        <v>69</v>
      </c>
    </row>
    <row r="572" spans="2:2">
      <c r="B572" s="22">
        <f>SUBTOTAL(3,$C$7:C572)</f>
        <v>69</v>
      </c>
    </row>
    <row r="573" spans="2:2">
      <c r="B573" s="22">
        <f>SUBTOTAL(3,$C$7:C573)</f>
        <v>69</v>
      </c>
    </row>
    <row r="574" spans="2:2">
      <c r="B574" s="22">
        <f>SUBTOTAL(3,$C$7:C574)</f>
        <v>69</v>
      </c>
    </row>
    <row r="575" spans="2:2">
      <c r="B575" s="22">
        <f>SUBTOTAL(3,$C$7:C575)</f>
        <v>69</v>
      </c>
    </row>
    <row r="576" spans="2:2">
      <c r="B576" s="22">
        <f>SUBTOTAL(3,$C$7:C576)</f>
        <v>69</v>
      </c>
    </row>
    <row r="577" spans="2:2">
      <c r="B577" s="22">
        <f>SUBTOTAL(3,$C$7:C577)</f>
        <v>69</v>
      </c>
    </row>
    <row r="578" spans="2:2">
      <c r="B578" s="22">
        <f>SUBTOTAL(3,$C$7:C578)</f>
        <v>69</v>
      </c>
    </row>
    <row r="579" spans="2:2">
      <c r="B579" s="22">
        <f>SUBTOTAL(3,$C$7:C579)</f>
        <v>69</v>
      </c>
    </row>
    <row r="580" spans="2:2">
      <c r="B580" s="22">
        <f>SUBTOTAL(3,$C$7:C580)</f>
        <v>69</v>
      </c>
    </row>
    <row r="581" spans="2:2">
      <c r="B581" s="22">
        <f>SUBTOTAL(3,$C$7:C581)</f>
        <v>69</v>
      </c>
    </row>
    <row r="582" spans="2:2">
      <c r="B582" s="22">
        <f>SUBTOTAL(3,$C$7:C582)</f>
        <v>69</v>
      </c>
    </row>
    <row r="583" spans="2:2">
      <c r="B583" s="22">
        <f>SUBTOTAL(3,$C$7:C583)</f>
        <v>69</v>
      </c>
    </row>
    <row r="584" spans="2:2">
      <c r="B584" s="22">
        <f>SUBTOTAL(3,$C$7:C584)</f>
        <v>69</v>
      </c>
    </row>
    <row r="585" spans="2:2">
      <c r="B585" s="22">
        <f>SUBTOTAL(3,$C$7:C585)</f>
        <v>69</v>
      </c>
    </row>
    <row r="586" spans="2:2">
      <c r="B586" s="22">
        <f>SUBTOTAL(3,$C$7:C586)</f>
        <v>69</v>
      </c>
    </row>
    <row r="587" spans="2:2">
      <c r="B587" s="22">
        <f>SUBTOTAL(3,$C$7:C587)</f>
        <v>69</v>
      </c>
    </row>
    <row r="588" spans="2:2">
      <c r="B588" s="22">
        <f>SUBTOTAL(3,$C$7:C588)</f>
        <v>69</v>
      </c>
    </row>
    <row r="589" spans="2:2">
      <c r="B589" s="22">
        <f>SUBTOTAL(3,$C$7:C589)</f>
        <v>69</v>
      </c>
    </row>
    <row r="590" spans="2:2">
      <c r="B590" s="22">
        <f>SUBTOTAL(3,$C$7:C590)</f>
        <v>69</v>
      </c>
    </row>
    <row r="591" spans="2:2">
      <c r="B591" s="22">
        <f>SUBTOTAL(3,$C$7:C591)</f>
        <v>69</v>
      </c>
    </row>
    <row r="592" spans="2:2">
      <c r="B592" s="22">
        <f>SUBTOTAL(3,$C$7:C592)</f>
        <v>69</v>
      </c>
    </row>
    <row r="593" spans="2:2">
      <c r="B593" s="22">
        <f>SUBTOTAL(3,$C$7:C593)</f>
        <v>69</v>
      </c>
    </row>
    <row r="594" spans="2:2">
      <c r="B594" s="22">
        <f>SUBTOTAL(3,$C$7:C594)</f>
        <v>69</v>
      </c>
    </row>
    <row r="595" spans="2:2">
      <c r="B595" s="22">
        <f>SUBTOTAL(3,$C$7:C595)</f>
        <v>69</v>
      </c>
    </row>
    <row r="596" spans="2:2">
      <c r="B596" s="22">
        <f>SUBTOTAL(3,$C$7:C596)</f>
        <v>69</v>
      </c>
    </row>
    <row r="597" spans="2:2">
      <c r="B597" s="22">
        <f>SUBTOTAL(3,$C$7:C597)</f>
        <v>69</v>
      </c>
    </row>
    <row r="598" spans="2:2">
      <c r="B598" s="22">
        <f>SUBTOTAL(3,$C$7:C598)</f>
        <v>69</v>
      </c>
    </row>
    <row r="599" spans="2:2">
      <c r="B599" s="22">
        <f>SUBTOTAL(3,$C$7:C599)</f>
        <v>69</v>
      </c>
    </row>
    <row r="600" spans="2:2">
      <c r="B600" s="22">
        <f>SUBTOTAL(3,$C$7:C600)</f>
        <v>69</v>
      </c>
    </row>
    <row r="601" spans="2:2">
      <c r="B601" s="22">
        <f>SUBTOTAL(3,$C$7:C601)</f>
        <v>69</v>
      </c>
    </row>
    <row r="602" spans="2:2">
      <c r="B602" s="22">
        <f>SUBTOTAL(3,$C$7:C602)</f>
        <v>69</v>
      </c>
    </row>
    <row r="603" spans="2:2">
      <c r="B603" s="22">
        <f>SUBTOTAL(3,$C$7:C603)</f>
        <v>69</v>
      </c>
    </row>
    <row r="604" spans="2:2">
      <c r="B604" s="22">
        <f>SUBTOTAL(3,$C$7:C604)</f>
        <v>69</v>
      </c>
    </row>
    <row r="605" spans="2:2">
      <c r="B605" s="22">
        <f>SUBTOTAL(3,$C$7:C605)</f>
        <v>69</v>
      </c>
    </row>
    <row r="606" spans="2:2">
      <c r="B606" s="22">
        <f>SUBTOTAL(3,$C$7:C606)</f>
        <v>69</v>
      </c>
    </row>
    <row r="607" spans="2:2">
      <c r="B607" s="22">
        <f>SUBTOTAL(3,$C$7:C607)</f>
        <v>69</v>
      </c>
    </row>
    <row r="608" spans="2:2">
      <c r="B608" s="22">
        <f>SUBTOTAL(3,$C$7:C608)</f>
        <v>69</v>
      </c>
    </row>
    <row r="609" spans="2:2">
      <c r="B609" s="22">
        <f>SUBTOTAL(3,$C$7:C609)</f>
        <v>69</v>
      </c>
    </row>
    <row r="610" spans="2:2">
      <c r="B610" s="22">
        <f>SUBTOTAL(3,$C$7:C610)</f>
        <v>69</v>
      </c>
    </row>
  </sheetData>
  <autoFilter ref="B6:Q609">
    <sortState ref="B6:Q609">
      <sortCondition ref="O6" descending="1"/>
    </sortState>
    <extLst/>
  </autoFilter>
  <sortState ref="B6:Q44">
    <sortCondition ref="O6:O44" descending="1"/>
  </sortState>
  <mergeCells count="19">
    <mergeCell ref="B3:G3"/>
    <mergeCell ref="H3:I3"/>
    <mergeCell ref="K3:Q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" right="0.7" top="0.75" bottom="0.75" header="0.3" footer="0.3"/>
  <pageSetup paperSize="5" scale="77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R9"/>
  <sheetViews>
    <sheetView view="pageBreakPreview" zoomScaleNormal="100" zoomScaleSheetLayoutView="100" workbookViewId="0">
      <selection activeCell="Q5" sqref="Q5"/>
    </sheetView>
  </sheetViews>
  <sheetFormatPr defaultColWidth="9" defaultRowHeight="15.75"/>
  <cols>
    <col min="1" max="1" width="9" style="2"/>
    <col min="2" max="2" width="9.14285714285714" style="2"/>
    <col min="3" max="3" width="7.28571428571429" style="2" customWidth="1"/>
    <col min="4" max="4" width="12" style="2" customWidth="1"/>
    <col min="5" max="5" width="11.2857142857143" style="2" customWidth="1"/>
    <col min="6" max="6" width="12.5714285714286" style="2" customWidth="1"/>
    <col min="7" max="7" width="12" style="2" customWidth="1"/>
    <col min="8" max="8" width="12.7142857142857" style="2" customWidth="1"/>
    <col min="9" max="9" width="13.4285714285714" style="2" customWidth="1"/>
    <col min="10" max="10" width="9.57142857142857" style="2" customWidth="1"/>
    <col min="11" max="11" width="14.8571428571429" style="2" customWidth="1"/>
    <col min="12" max="14" width="8.28571428571429" style="2" customWidth="1"/>
    <col min="15" max="15" width="8.71428571428571" style="2" customWidth="1"/>
    <col min="16" max="16" width="11.1428571428571" style="2" customWidth="1"/>
    <col min="17" max="17" width="8.85714285714286" style="2" customWidth="1"/>
    <col min="18" max="18" width="11.1428571428571" style="2" customWidth="1"/>
    <col min="19" max="16384" width="9.14285714285714" style="2"/>
  </cols>
  <sheetData>
    <row r="2" ht="30.75" customHeight="1" spans="2:18">
      <c r="B2" s="3" t="s">
        <v>2136</v>
      </c>
      <c r="C2" s="4" t="s">
        <v>2190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63.75" customHeight="1" spans="2:18">
      <c r="B3" s="5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2191</v>
      </c>
      <c r="M3" s="6" t="s">
        <v>13</v>
      </c>
      <c r="N3" s="6" t="s">
        <v>2192</v>
      </c>
      <c r="O3" s="6" t="s">
        <v>15</v>
      </c>
      <c r="P3" s="6" t="s">
        <v>16</v>
      </c>
      <c r="Q3" s="6" t="s">
        <v>17</v>
      </c>
      <c r="R3" s="6" t="s">
        <v>18</v>
      </c>
    </row>
    <row r="4" s="1" customFormat="1" ht="48.75" customHeight="1" spans="2:18">
      <c r="B4" s="6" t="str">
        <f>Murrah!A6</f>
        <v>January</v>
      </c>
      <c r="C4" s="6">
        <v>1</v>
      </c>
      <c r="D4" s="6" t="str">
        <f>Murrah!C6</f>
        <v>Tarn Taran</v>
      </c>
      <c r="E4" s="6" t="str">
        <f>Murrah!D6</f>
        <v>Tarn Taran</v>
      </c>
      <c r="F4" s="6" t="str">
        <f>Murrah!E6</f>
        <v>Balraj Singh</v>
      </c>
      <c r="G4" s="6" t="str">
        <f>Murrah!F6</f>
        <v>Ajit Singh</v>
      </c>
      <c r="H4" s="6" t="str">
        <f>Murrah!G6</f>
        <v>Kaironwal</v>
      </c>
      <c r="I4" s="8">
        <f>Murrah!H6</f>
        <v>0</v>
      </c>
      <c r="J4" s="6" t="str">
        <f>Murrah!I6</f>
        <v>Murrah</v>
      </c>
      <c r="K4" s="8">
        <f>Murrah!J6</f>
        <v>130005949985</v>
      </c>
      <c r="L4" s="9">
        <f>Murrah!K6</f>
        <v>13.65</v>
      </c>
      <c r="M4" s="9">
        <f>Murrah!L6</f>
        <v>14.15</v>
      </c>
      <c r="N4" s="9">
        <f>Murrah!M6</f>
        <v>14.95</v>
      </c>
      <c r="O4" s="9">
        <f>Murrah!N6</f>
        <v>42.75</v>
      </c>
      <c r="P4" s="9">
        <f>Murrah!O6</f>
        <v>28.5</v>
      </c>
      <c r="Q4" s="6" t="str">
        <f>Murrah!P6</f>
        <v>Private House</v>
      </c>
      <c r="R4" s="6" t="str">
        <f>Murrah!Q6</f>
        <v>HAND MILKING</v>
      </c>
    </row>
    <row r="5" s="1" customFormat="1" ht="48.75" customHeight="1" spans="2:18">
      <c r="B5" s="7" t="str">
        <f>'Nili Ravi'!A7</f>
        <v>January</v>
      </c>
      <c r="C5" s="7">
        <v>2</v>
      </c>
      <c r="D5" s="7" t="str">
        <f>'Nili Ravi'!C7</f>
        <v>FEROZEPUR</v>
      </c>
      <c r="E5" s="7" t="str">
        <f>'Nili Ravi'!D7</f>
        <v>GHALL KHURD</v>
      </c>
      <c r="F5" s="7" t="str">
        <f>'Nili Ravi'!E7</f>
        <v>MANJEET SINGH</v>
      </c>
      <c r="G5" s="7" t="str">
        <f>'Nili Ravi'!F7</f>
        <v>JAGROOP SINGH</v>
      </c>
      <c r="H5" s="7" t="str">
        <f>'Nili Ravi'!G7</f>
        <v>TOOT</v>
      </c>
      <c r="I5" s="10">
        <f>'Nili Ravi'!H7</f>
        <v>9855444744</v>
      </c>
      <c r="J5" s="7" t="str">
        <f>'Nili Ravi'!I7</f>
        <v>NILI RAVI  </v>
      </c>
      <c r="K5" s="10">
        <f>'Nili Ravi'!J7</f>
        <v>130008578128</v>
      </c>
      <c r="L5" s="11">
        <f>'Nili Ravi'!K7</f>
        <v>11.6</v>
      </c>
      <c r="M5" s="11">
        <f>'Nili Ravi'!L7</f>
        <v>9.2</v>
      </c>
      <c r="N5" s="11">
        <f>'Nili Ravi'!M7</f>
        <v>10.9</v>
      </c>
      <c r="O5" s="11">
        <f>'Nili Ravi'!N7</f>
        <v>31.7</v>
      </c>
      <c r="P5" s="11">
        <f>'Nili Ravi'!O7</f>
        <v>21.1333333333333</v>
      </c>
      <c r="Q5" s="7" t="str">
        <f>'Nili Ravi'!P7</f>
        <v>Private House</v>
      </c>
      <c r="R5" s="7" t="str">
        <f>'Nili Ravi'!Q7</f>
        <v>HAND MILKING</v>
      </c>
    </row>
    <row r="6" s="1" customFormat="1" ht="48.75" customHeight="1" spans="2:18">
      <c r="B6" s="7" t="str">
        <f>Jersey!A6</f>
        <v>January</v>
      </c>
      <c r="C6" s="7">
        <v>3</v>
      </c>
      <c r="D6" s="7" t="str">
        <f>Jersey!C6</f>
        <v>Sangrur</v>
      </c>
      <c r="E6" s="7" t="str">
        <f>Jersey!D6</f>
        <v>Sunam</v>
      </c>
      <c r="F6" s="7" t="str">
        <f>Jersey!E6</f>
        <v>Sukhminder Kaur</v>
      </c>
      <c r="G6" s="7" t="str">
        <f>Jersey!F6</f>
        <v>Jagjeet Singh</v>
      </c>
      <c r="H6" s="7" t="str">
        <f>Jersey!G6</f>
        <v>Sheron</v>
      </c>
      <c r="I6" s="10">
        <f>Jersey!H6</f>
        <v>9815514795</v>
      </c>
      <c r="J6" s="7" t="str">
        <f>Jersey!I6</f>
        <v>jersy</v>
      </c>
      <c r="K6" s="10">
        <f>Jersey!J6</f>
        <v>130012855294</v>
      </c>
      <c r="L6" s="11">
        <f>Jersey!K6</f>
        <v>0</v>
      </c>
      <c r="M6" s="11">
        <f>Jersey!L6</f>
        <v>0</v>
      </c>
      <c r="N6" s="11">
        <f>Jersey!M6</f>
        <v>0</v>
      </c>
      <c r="O6" s="11">
        <f>Jersey!N6</f>
        <v>0</v>
      </c>
      <c r="P6" s="11">
        <f>Jersey!O6</f>
        <v>37.233</v>
      </c>
      <c r="Q6" s="7" t="str">
        <f>Jersey!P6</f>
        <v>PRIVATE HOUSE</v>
      </c>
      <c r="R6" s="7" t="str">
        <f>Jersey!Q6</f>
        <v>machine milking</v>
      </c>
    </row>
    <row r="7" s="1" customFormat="1" ht="48.75" customHeight="1" spans="2:18">
      <c r="B7" s="7" t="str">
        <f>Sahiwal!A6</f>
        <v>January</v>
      </c>
      <c r="C7" s="7">
        <v>4</v>
      </c>
      <c r="D7" s="7" t="str">
        <f>Sahiwal!C6</f>
        <v>Barnala</v>
      </c>
      <c r="E7" s="7" t="str">
        <f>Sahiwal!D6</f>
        <v>Barnala</v>
      </c>
      <c r="F7" s="7" t="str">
        <f>Sahiwal!E6</f>
        <v>Balwinder Singh</v>
      </c>
      <c r="G7" s="7" t="str">
        <f>Sahiwal!F6</f>
        <v>Bakhshish Singh</v>
      </c>
      <c r="H7" s="7" t="str">
        <f>Sahiwal!G6</f>
        <v>Shekha </v>
      </c>
      <c r="I7" s="10">
        <f>Sahiwal!H6</f>
        <v>9988375156</v>
      </c>
      <c r="J7" s="7" t="str">
        <f>Sahiwal!I6</f>
        <v>Sahiwal</v>
      </c>
      <c r="K7" s="10">
        <f>Sahiwal!J6</f>
        <v>190188708992</v>
      </c>
      <c r="L7" s="11">
        <f>Sahiwal!K6</f>
        <v>16.3</v>
      </c>
      <c r="M7" s="11">
        <f>Sahiwal!L6</f>
        <v>17.3</v>
      </c>
      <c r="N7" s="11">
        <f>Sahiwal!M6</f>
        <v>17.3</v>
      </c>
      <c r="O7" s="11">
        <f>Sahiwal!N6</f>
        <v>50.9</v>
      </c>
      <c r="P7" s="11">
        <f>Sahiwal!O6</f>
        <v>33.9333333333333</v>
      </c>
      <c r="Q7" s="7" t="str">
        <f>Sahiwal!P6</f>
        <v>Hospital</v>
      </c>
      <c r="R7" s="7" t="str">
        <f>Sahiwal!Q6</f>
        <v>Hand milking</v>
      </c>
    </row>
    <row r="8" s="1" customFormat="1" ht="48.75" customHeight="1" spans="2:18">
      <c r="B8" s="7" t="str">
        <f>HF!A7</f>
        <v>January</v>
      </c>
      <c r="C8" s="7">
        <v>5</v>
      </c>
      <c r="D8" s="7" t="str">
        <f>HF!C7</f>
        <v>MOGA</v>
      </c>
      <c r="E8" s="7" t="str">
        <f>HF!D7</f>
        <v>Dharmkot</v>
      </c>
      <c r="F8" s="7" t="str">
        <f>HF!E7</f>
        <v>Harpreet Singh</v>
      </c>
      <c r="G8" s="7" t="str">
        <f>HF!F7</f>
        <v>Balwinder Singh</v>
      </c>
      <c r="H8" s="7" t="str">
        <f>HF!G7</f>
        <v>Nurpur Haqima</v>
      </c>
      <c r="I8" s="10" t="str">
        <f>HF!H7</f>
        <v>84274-87125</v>
      </c>
      <c r="J8" s="7" t="str">
        <f>HF!I7</f>
        <v>HF</v>
      </c>
      <c r="K8" s="10">
        <f>HF!J7</f>
        <v>0</v>
      </c>
      <c r="L8" s="11">
        <f>HF!K7</f>
        <v>27.8</v>
      </c>
      <c r="M8" s="11">
        <f>HF!L7</f>
        <v>32.5</v>
      </c>
      <c r="N8" s="11">
        <f>HF!M7</f>
        <v>29.4</v>
      </c>
      <c r="O8" s="11">
        <f>HF!N7</f>
        <v>89.7</v>
      </c>
      <c r="P8" s="11">
        <f>HF!O7</f>
        <v>59.8</v>
      </c>
      <c r="Q8" s="7" t="str">
        <f>HF!P7</f>
        <v>private</v>
      </c>
      <c r="R8" s="7" t="str">
        <f>HF!Q7</f>
        <v>Machine </v>
      </c>
    </row>
    <row r="9" s="1" customFormat="1" ht="48.75" customHeight="1" spans="2:18">
      <c r="B9" s="7" t="str">
        <f>Goat!A7</f>
        <v>January</v>
      </c>
      <c r="C9" s="7">
        <v>6</v>
      </c>
      <c r="D9" s="7" t="str">
        <f>Goat!C7</f>
        <v>S A S Nagar</v>
      </c>
      <c r="E9" s="7" t="str">
        <f>Goat!D7</f>
        <v>Derabassi</v>
      </c>
      <c r="F9" s="7" t="str">
        <f>Goat!E7</f>
        <v>Avtar Singh</v>
      </c>
      <c r="G9" s="7" t="str">
        <f>Goat!F7</f>
        <v>Najar Singh</v>
      </c>
      <c r="H9" s="7" t="str">
        <f>Goat!G7</f>
        <v>Kloli</v>
      </c>
      <c r="I9" s="10" t="str">
        <f>Goat!H7</f>
        <v>98722 26503</v>
      </c>
      <c r="J9" s="7" t="str">
        <f>Goat!I7</f>
        <v>Beetal</v>
      </c>
      <c r="K9" s="10" t="str">
        <f>Goat!J7</f>
        <v>130015 451356</v>
      </c>
      <c r="L9" s="11">
        <f>Goat!K7</f>
        <v>1.68</v>
      </c>
      <c r="M9" s="11">
        <f>Goat!L7</f>
        <v>1.66</v>
      </c>
      <c r="N9" s="11">
        <f>Goat!M7</f>
        <v>4.45</v>
      </c>
      <c r="O9" s="11">
        <f>Goat!N7</f>
        <v>7.79</v>
      </c>
      <c r="P9" s="11">
        <f>Goat!O7</f>
        <v>5.19333333333333</v>
      </c>
      <c r="Q9" s="7">
        <f>Goat!P7</f>
        <v>0</v>
      </c>
      <c r="R9" s="7">
        <f>Goat!Q7</f>
        <v>0</v>
      </c>
    </row>
  </sheetData>
  <mergeCells count="2">
    <mergeCell ref="C2:R2"/>
    <mergeCell ref="B2:B3"/>
  </mergeCells>
  <pageMargins left="0.75" right="0.75" top="1" bottom="1" header="0.5" footer="0.5"/>
  <pageSetup paperSize="5" scale="8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2:AG304"/>
  <sheetViews>
    <sheetView zoomScale="90" zoomScaleNormal="90" workbookViewId="0">
      <pane xSplit="3" ySplit="4" topLeftCell="D59" activePane="bottomRight" state="frozen"/>
      <selection/>
      <selection pane="topRight"/>
      <selection pane="bottomLeft"/>
      <selection pane="bottomRight" activeCell="E75" sqref="E75"/>
    </sheetView>
  </sheetViews>
  <sheetFormatPr defaultColWidth="9.14285714285714" defaultRowHeight="15"/>
  <cols>
    <col min="1" max="1" width="6.85714285714286" style="387" customWidth="1"/>
    <col min="2" max="2" width="24" style="387" customWidth="1"/>
    <col min="3" max="3" width="23.4285714285714" style="388" customWidth="1"/>
    <col min="4" max="4" width="11.7142857142857" style="387" customWidth="1"/>
    <col min="5" max="5" width="6.28571428571429" style="387" customWidth="1"/>
    <col min="6" max="7" width="7.28571428571429" style="387" customWidth="1"/>
    <col min="8" max="8" width="7.42857142857143" style="387" customWidth="1"/>
    <col min="9" max="9" width="13.4285714285714" style="387" customWidth="1"/>
    <col min="10" max="11" width="7.28571428571429" style="387" customWidth="1"/>
    <col min="12" max="13" width="6.57142857142857" style="387" customWidth="1"/>
    <col min="14" max="14" width="12.1428571428571" style="387" customWidth="1"/>
    <col min="15" max="15" width="7.28571428571429" style="387" customWidth="1"/>
    <col min="16" max="18" width="8" style="387" customWidth="1"/>
    <col min="19" max="19" width="13.2857142857143" style="387" customWidth="1"/>
    <col min="20" max="20" width="8.42857142857143" style="387" customWidth="1"/>
    <col min="21" max="22" width="7.28571428571429" style="387" customWidth="1"/>
    <col min="23" max="23" width="8.42857142857143" style="387" customWidth="1"/>
    <col min="24" max="24" width="12.5714285714286" style="387" customWidth="1"/>
    <col min="25" max="25" width="7.28571428571429" style="387" customWidth="1"/>
    <col min="26" max="26" width="6.85714285714286" style="387" customWidth="1"/>
    <col min="27" max="27" width="9.14285714285714" style="387"/>
    <col min="28" max="28" width="12" style="387" customWidth="1"/>
    <col min="29" max="31" width="9.14285714285714" style="387"/>
    <col min="32" max="32" width="14.5714285714286" style="387" customWidth="1"/>
    <col min="33" max="33" width="12.4285714285714" style="387" customWidth="1"/>
    <col min="34" max="16384" width="9.14285714285714" style="387"/>
  </cols>
  <sheetData>
    <row r="2" ht="23.25" customHeight="1" spans="2:33">
      <c r="B2" s="339"/>
      <c r="C2" s="389" t="s">
        <v>2134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91" t="s">
        <v>1</v>
      </c>
      <c r="P2" s="391"/>
      <c r="Q2" s="391"/>
      <c r="R2" s="393" t="s">
        <v>2135</v>
      </c>
      <c r="S2" s="394" t="s">
        <v>85</v>
      </c>
      <c r="T2" s="394"/>
      <c r="U2" s="394"/>
      <c r="V2" s="395">
        <v>2020</v>
      </c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</row>
    <row r="3" ht="19.5" customHeight="1" spans="2:33">
      <c r="B3" s="339" t="s">
        <v>2136</v>
      </c>
      <c r="C3" s="340" t="s">
        <v>2137</v>
      </c>
      <c r="D3" s="390" t="s">
        <v>2138</v>
      </c>
      <c r="E3" s="390" t="s">
        <v>102</v>
      </c>
      <c r="F3" s="390"/>
      <c r="G3" s="390"/>
      <c r="H3" s="390"/>
      <c r="I3" s="390" t="s">
        <v>2138</v>
      </c>
      <c r="J3" s="390" t="s">
        <v>416</v>
      </c>
      <c r="K3" s="390"/>
      <c r="L3" s="390"/>
      <c r="M3" s="390"/>
      <c r="N3" s="390" t="s">
        <v>2138</v>
      </c>
      <c r="O3" s="390" t="s">
        <v>881</v>
      </c>
      <c r="P3" s="390"/>
      <c r="Q3" s="390"/>
      <c r="R3" s="390"/>
      <c r="S3" s="390" t="s">
        <v>2138</v>
      </c>
      <c r="T3" s="390" t="s">
        <v>2139</v>
      </c>
      <c r="U3" s="390"/>
      <c r="V3" s="390"/>
      <c r="W3" s="390"/>
      <c r="X3" s="390" t="s">
        <v>2138</v>
      </c>
      <c r="Y3" s="390" t="s">
        <v>491</v>
      </c>
      <c r="Z3" s="390"/>
      <c r="AA3" s="390"/>
      <c r="AB3" s="390" t="s">
        <v>2138</v>
      </c>
      <c r="AC3" s="339" t="s">
        <v>2140</v>
      </c>
      <c r="AD3" s="339"/>
      <c r="AE3" s="339"/>
      <c r="AF3" s="396" t="s">
        <v>2138</v>
      </c>
      <c r="AG3" s="396" t="s">
        <v>2141</v>
      </c>
    </row>
    <row r="4" ht="32.25" customHeight="1" spans="2:33">
      <c r="B4" s="339"/>
      <c r="C4" s="340"/>
      <c r="D4" s="390"/>
      <c r="E4" s="390" t="s">
        <v>2142</v>
      </c>
      <c r="F4" s="390" t="s">
        <v>2143</v>
      </c>
      <c r="G4" s="390" t="s">
        <v>2144</v>
      </c>
      <c r="H4" s="390" t="s">
        <v>2145</v>
      </c>
      <c r="I4" s="390"/>
      <c r="J4" s="390" t="s">
        <v>2146</v>
      </c>
      <c r="K4" s="390" t="s">
        <v>2143</v>
      </c>
      <c r="L4" s="390" t="s">
        <v>2144</v>
      </c>
      <c r="M4" s="390" t="s">
        <v>2145</v>
      </c>
      <c r="N4" s="390"/>
      <c r="O4" s="390" t="s">
        <v>2147</v>
      </c>
      <c r="P4" s="392" t="s">
        <v>2148</v>
      </c>
      <c r="Q4" s="390" t="s">
        <v>2149</v>
      </c>
      <c r="R4" s="390" t="s">
        <v>2150</v>
      </c>
      <c r="S4" s="390"/>
      <c r="T4" s="390" t="s">
        <v>2151</v>
      </c>
      <c r="U4" s="390" t="s">
        <v>2146</v>
      </c>
      <c r="V4" s="390" t="s">
        <v>2143</v>
      </c>
      <c r="W4" s="390" t="s">
        <v>2152</v>
      </c>
      <c r="X4" s="390"/>
      <c r="Y4" s="390" t="s">
        <v>2153</v>
      </c>
      <c r="Z4" s="397" t="s">
        <v>2154</v>
      </c>
      <c r="AA4" s="339" t="s">
        <v>2155</v>
      </c>
      <c r="AB4" s="390"/>
      <c r="AC4" s="339" t="s">
        <v>2156</v>
      </c>
      <c r="AD4" s="339" t="s">
        <v>2157</v>
      </c>
      <c r="AE4" s="339" t="s">
        <v>2158</v>
      </c>
      <c r="AF4" s="398"/>
      <c r="AG4" s="398"/>
    </row>
    <row r="5" spans="2:33">
      <c r="B5" s="339"/>
      <c r="C5" s="34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2"/>
      <c r="Q5" s="390"/>
      <c r="R5" s="390"/>
      <c r="S5" s="390"/>
      <c r="T5" s="390"/>
      <c r="U5" s="390"/>
      <c r="V5" s="390"/>
      <c r="W5" s="390"/>
      <c r="X5" s="390"/>
      <c r="Y5" s="390"/>
      <c r="Z5" s="397"/>
      <c r="AA5" s="339"/>
      <c r="AB5" s="390"/>
      <c r="AC5" s="339"/>
      <c r="AD5" s="339"/>
      <c r="AE5" s="339"/>
      <c r="AF5" s="398"/>
      <c r="AG5" s="398"/>
    </row>
    <row r="6" spans="2:33">
      <c r="B6" s="339" t="s">
        <v>1</v>
      </c>
      <c r="C6" s="340" t="s">
        <v>953</v>
      </c>
      <c r="D6" s="339">
        <v>3</v>
      </c>
      <c r="E6" s="339">
        <v>2</v>
      </c>
      <c r="F6" s="339">
        <v>0</v>
      </c>
      <c r="G6" s="339">
        <v>0</v>
      </c>
      <c r="H6" s="339">
        <v>0</v>
      </c>
      <c r="I6" s="339">
        <v>2</v>
      </c>
      <c r="J6" s="339">
        <v>2</v>
      </c>
      <c r="K6" s="339">
        <v>0</v>
      </c>
      <c r="L6" s="339">
        <v>0</v>
      </c>
      <c r="M6" s="339">
        <v>0</v>
      </c>
      <c r="N6" s="339">
        <v>1</v>
      </c>
      <c r="O6" s="339">
        <v>1</v>
      </c>
      <c r="P6" s="339">
        <v>0</v>
      </c>
      <c r="Q6" s="339">
        <v>0</v>
      </c>
      <c r="R6" s="339">
        <v>0</v>
      </c>
      <c r="S6" s="339">
        <v>0</v>
      </c>
      <c r="T6" s="339">
        <v>0</v>
      </c>
      <c r="U6" s="339">
        <v>0</v>
      </c>
      <c r="V6" s="339">
        <v>0</v>
      </c>
      <c r="W6" s="339">
        <v>0</v>
      </c>
      <c r="X6" s="339">
        <v>3</v>
      </c>
      <c r="Y6" s="339">
        <v>2</v>
      </c>
      <c r="Z6" s="339">
        <v>0</v>
      </c>
      <c r="AA6" s="339">
        <v>0</v>
      </c>
      <c r="AB6" s="339">
        <v>0</v>
      </c>
      <c r="AC6" s="339">
        <v>0</v>
      </c>
      <c r="AD6" s="339">
        <v>0</v>
      </c>
      <c r="AE6" s="339">
        <v>0</v>
      </c>
      <c r="AF6" s="399">
        <f>D6+I6+N6+S6+X6+AB6</f>
        <v>9</v>
      </c>
      <c r="AG6" s="401">
        <f>E6+F6+G6+H6+J6+K6+L6+M6+O6+P6+Q6+R6+T6+U6+V6+W6+Y6+Z6+AA6+AC6+AD6+AE6</f>
        <v>7</v>
      </c>
    </row>
    <row r="7" spans="2:33">
      <c r="B7" s="339" t="s">
        <v>1</v>
      </c>
      <c r="C7" s="340" t="s">
        <v>1425</v>
      </c>
      <c r="D7" s="339">
        <v>1</v>
      </c>
      <c r="E7" s="339">
        <v>1</v>
      </c>
      <c r="F7" s="339">
        <v>0</v>
      </c>
      <c r="G7" s="339">
        <v>0</v>
      </c>
      <c r="H7" s="339">
        <v>0</v>
      </c>
      <c r="I7" s="339">
        <v>0</v>
      </c>
      <c r="J7" s="339">
        <v>0</v>
      </c>
      <c r="K7" s="339">
        <v>0</v>
      </c>
      <c r="L7" s="339">
        <v>0</v>
      </c>
      <c r="M7" s="339">
        <v>0</v>
      </c>
      <c r="N7" s="339">
        <v>1</v>
      </c>
      <c r="O7" s="339">
        <v>0</v>
      </c>
      <c r="P7" s="339">
        <v>0</v>
      </c>
      <c r="Q7" s="339">
        <v>0</v>
      </c>
      <c r="R7" s="339">
        <v>0</v>
      </c>
      <c r="S7" s="339">
        <v>0</v>
      </c>
      <c r="T7" s="339">
        <v>0</v>
      </c>
      <c r="U7" s="339">
        <v>0</v>
      </c>
      <c r="V7" s="339">
        <v>0</v>
      </c>
      <c r="W7" s="339">
        <v>0</v>
      </c>
      <c r="X7" s="339">
        <v>9</v>
      </c>
      <c r="Y7" s="339">
        <v>3</v>
      </c>
      <c r="Z7" s="339">
        <v>2</v>
      </c>
      <c r="AA7" s="339">
        <v>0</v>
      </c>
      <c r="AB7" s="339">
        <v>7</v>
      </c>
      <c r="AC7" s="339">
        <v>3</v>
      </c>
      <c r="AD7" s="339">
        <v>0</v>
      </c>
      <c r="AE7" s="339">
        <v>0</v>
      </c>
      <c r="AF7" s="399">
        <f t="shared" ref="AF7:AF27" si="0">D7+I7+N7+S7+X7+AB7</f>
        <v>18</v>
      </c>
      <c r="AG7" s="401">
        <f t="shared" ref="AG7:AG27" si="1">E7+F7+G7+H7+J7+K7+L7+M7+O7+P7+Q7+R7+T7+U7+V7+W7+Y7+Z7+AA7+AC7+AD7+AE7</f>
        <v>9</v>
      </c>
    </row>
    <row r="8" spans="2:33">
      <c r="B8" s="339" t="s">
        <v>1</v>
      </c>
      <c r="C8" s="340" t="s">
        <v>479</v>
      </c>
      <c r="D8" s="339">
        <v>4</v>
      </c>
      <c r="E8" s="339">
        <v>1</v>
      </c>
      <c r="F8" s="339">
        <v>1</v>
      </c>
      <c r="G8" s="339">
        <v>0</v>
      </c>
      <c r="H8" s="339">
        <v>0</v>
      </c>
      <c r="I8" s="339">
        <v>0</v>
      </c>
      <c r="J8" s="339">
        <v>0</v>
      </c>
      <c r="K8" s="339">
        <v>0</v>
      </c>
      <c r="L8" s="339">
        <v>0</v>
      </c>
      <c r="M8" s="339">
        <v>0</v>
      </c>
      <c r="N8" s="339">
        <v>0</v>
      </c>
      <c r="O8" s="339">
        <v>0</v>
      </c>
      <c r="P8" s="339">
        <v>0</v>
      </c>
      <c r="Q8" s="339">
        <v>0</v>
      </c>
      <c r="R8" s="339">
        <v>0</v>
      </c>
      <c r="S8" s="339">
        <v>3</v>
      </c>
      <c r="T8" s="339">
        <v>1</v>
      </c>
      <c r="U8" s="339">
        <v>0</v>
      </c>
      <c r="V8" s="339">
        <v>0</v>
      </c>
      <c r="W8" s="339">
        <v>0</v>
      </c>
      <c r="X8" s="339">
        <v>5</v>
      </c>
      <c r="Y8" s="339">
        <v>0</v>
      </c>
      <c r="Z8" s="339">
        <v>0</v>
      </c>
      <c r="AA8" s="339">
        <v>0</v>
      </c>
      <c r="AB8" s="339">
        <v>1</v>
      </c>
      <c r="AC8" s="339">
        <v>1</v>
      </c>
      <c r="AD8" s="339">
        <v>0</v>
      </c>
      <c r="AE8" s="339">
        <v>0</v>
      </c>
      <c r="AF8" s="399">
        <f t="shared" si="0"/>
        <v>13</v>
      </c>
      <c r="AG8" s="401">
        <f t="shared" si="1"/>
        <v>4</v>
      </c>
    </row>
    <row r="9" spans="2:33">
      <c r="B9" s="339" t="s">
        <v>1</v>
      </c>
      <c r="C9" s="340" t="s">
        <v>606</v>
      </c>
      <c r="D9" s="339">
        <v>11</v>
      </c>
      <c r="E9" s="339">
        <v>6</v>
      </c>
      <c r="F9" s="339">
        <v>1</v>
      </c>
      <c r="G9" s="339">
        <v>0</v>
      </c>
      <c r="H9" s="339">
        <v>0</v>
      </c>
      <c r="I9" s="339">
        <v>2</v>
      </c>
      <c r="J9" s="339">
        <v>2</v>
      </c>
      <c r="K9" s="339">
        <v>0</v>
      </c>
      <c r="L9" s="339">
        <v>0</v>
      </c>
      <c r="M9" s="339">
        <v>0</v>
      </c>
      <c r="N9" s="339">
        <v>0</v>
      </c>
      <c r="O9" s="339">
        <v>0</v>
      </c>
      <c r="P9" s="339">
        <v>0</v>
      </c>
      <c r="Q9" s="339">
        <v>0</v>
      </c>
      <c r="R9" s="339">
        <v>0</v>
      </c>
      <c r="S9" s="339">
        <v>0</v>
      </c>
      <c r="T9" s="339">
        <v>0</v>
      </c>
      <c r="U9" s="339">
        <v>0</v>
      </c>
      <c r="V9" s="339">
        <v>0</v>
      </c>
      <c r="W9" s="339">
        <v>0</v>
      </c>
      <c r="X9" s="339">
        <v>2</v>
      </c>
      <c r="Y9" s="339">
        <v>2</v>
      </c>
      <c r="Z9" s="339">
        <v>0</v>
      </c>
      <c r="AA9" s="339">
        <v>0</v>
      </c>
      <c r="AB9" s="339">
        <v>0</v>
      </c>
      <c r="AC9" s="339">
        <v>0</v>
      </c>
      <c r="AD9" s="339">
        <v>0</v>
      </c>
      <c r="AE9" s="339">
        <v>0</v>
      </c>
      <c r="AF9" s="399">
        <f t="shared" si="0"/>
        <v>15</v>
      </c>
      <c r="AG9" s="401">
        <f t="shared" si="1"/>
        <v>11</v>
      </c>
    </row>
    <row r="10" spans="2:33">
      <c r="B10" s="339" t="s">
        <v>1</v>
      </c>
      <c r="C10" s="340" t="s">
        <v>702</v>
      </c>
      <c r="D10" s="339">
        <v>1</v>
      </c>
      <c r="E10" s="339">
        <v>0</v>
      </c>
      <c r="F10" s="339">
        <v>0</v>
      </c>
      <c r="G10" s="339">
        <v>1</v>
      </c>
      <c r="H10" s="339">
        <v>0</v>
      </c>
      <c r="I10" s="339">
        <v>0</v>
      </c>
      <c r="J10" s="339">
        <v>0</v>
      </c>
      <c r="K10" s="339">
        <v>0</v>
      </c>
      <c r="L10" s="339">
        <v>0</v>
      </c>
      <c r="M10" s="339">
        <v>0</v>
      </c>
      <c r="N10" s="339">
        <v>0</v>
      </c>
      <c r="O10" s="339">
        <v>0</v>
      </c>
      <c r="P10" s="339">
        <v>0</v>
      </c>
      <c r="Q10" s="339">
        <v>0</v>
      </c>
      <c r="R10" s="339">
        <v>0</v>
      </c>
      <c r="S10" s="339">
        <v>3</v>
      </c>
      <c r="T10" s="339">
        <v>1</v>
      </c>
      <c r="U10" s="339">
        <v>0</v>
      </c>
      <c r="V10" s="339">
        <v>0</v>
      </c>
      <c r="W10" s="339">
        <v>0</v>
      </c>
      <c r="X10" s="339">
        <v>4</v>
      </c>
      <c r="Y10" s="339">
        <v>0</v>
      </c>
      <c r="Z10" s="339">
        <v>0</v>
      </c>
      <c r="AA10" s="339">
        <v>0</v>
      </c>
      <c r="AB10" s="339">
        <v>1</v>
      </c>
      <c r="AC10" s="339">
        <v>0</v>
      </c>
      <c r="AD10" s="339">
        <v>0</v>
      </c>
      <c r="AE10" s="339">
        <v>0</v>
      </c>
      <c r="AF10" s="399">
        <f t="shared" si="0"/>
        <v>9</v>
      </c>
      <c r="AG10" s="401">
        <f t="shared" si="1"/>
        <v>2</v>
      </c>
    </row>
    <row r="11" spans="2:33">
      <c r="B11" s="339" t="s">
        <v>1</v>
      </c>
      <c r="C11" s="340" t="s">
        <v>1464</v>
      </c>
      <c r="D11" s="339">
        <v>3</v>
      </c>
      <c r="E11" s="339">
        <v>2</v>
      </c>
      <c r="F11" s="339">
        <v>0</v>
      </c>
      <c r="G11" s="339">
        <v>0</v>
      </c>
      <c r="H11" s="339">
        <v>0</v>
      </c>
      <c r="I11" s="339">
        <v>1</v>
      </c>
      <c r="J11" s="339">
        <v>0</v>
      </c>
      <c r="K11" s="339">
        <v>1</v>
      </c>
      <c r="L11" s="339">
        <v>0</v>
      </c>
      <c r="M11" s="339">
        <v>0</v>
      </c>
      <c r="N11" s="339">
        <v>0</v>
      </c>
      <c r="O11" s="339">
        <v>0</v>
      </c>
      <c r="P11" s="339">
        <v>0</v>
      </c>
      <c r="Q11" s="339">
        <v>0</v>
      </c>
      <c r="R11" s="339">
        <v>0</v>
      </c>
      <c r="S11" s="339">
        <v>1</v>
      </c>
      <c r="T11" s="339">
        <v>0</v>
      </c>
      <c r="U11" s="339">
        <v>0</v>
      </c>
      <c r="V11" s="339">
        <v>0</v>
      </c>
      <c r="W11" s="339">
        <v>0</v>
      </c>
      <c r="X11" s="339">
        <v>2</v>
      </c>
      <c r="Y11" s="339">
        <v>0</v>
      </c>
      <c r="Z11" s="339">
        <v>0</v>
      </c>
      <c r="AA11" s="339">
        <v>0</v>
      </c>
      <c r="AB11" s="339">
        <v>1</v>
      </c>
      <c r="AC11" s="339">
        <v>1</v>
      </c>
      <c r="AD11" s="339">
        <v>0</v>
      </c>
      <c r="AE11" s="339">
        <v>0</v>
      </c>
      <c r="AF11" s="399">
        <f t="shared" si="0"/>
        <v>8</v>
      </c>
      <c r="AG11" s="401">
        <f t="shared" si="1"/>
        <v>4</v>
      </c>
    </row>
    <row r="12" spans="2:33">
      <c r="B12" s="339" t="s">
        <v>1</v>
      </c>
      <c r="C12" s="340" t="s">
        <v>360</v>
      </c>
      <c r="D12" s="339">
        <v>15</v>
      </c>
      <c r="E12" s="339">
        <v>3</v>
      </c>
      <c r="F12" s="339">
        <v>0</v>
      </c>
      <c r="G12" s="339">
        <v>0</v>
      </c>
      <c r="H12" s="339">
        <v>3</v>
      </c>
      <c r="I12" s="339">
        <v>9</v>
      </c>
      <c r="J12" s="339">
        <v>2</v>
      </c>
      <c r="K12" s="339">
        <v>1</v>
      </c>
      <c r="L12" s="339">
        <v>0</v>
      </c>
      <c r="M12" s="339">
        <v>0</v>
      </c>
      <c r="N12" s="339">
        <v>0</v>
      </c>
      <c r="O12" s="339">
        <v>0</v>
      </c>
      <c r="P12" s="339">
        <v>0</v>
      </c>
      <c r="Q12" s="339">
        <v>0</v>
      </c>
      <c r="R12" s="339">
        <v>0</v>
      </c>
      <c r="S12" s="339">
        <v>1</v>
      </c>
      <c r="T12" s="339">
        <v>0</v>
      </c>
      <c r="U12" s="339">
        <v>0</v>
      </c>
      <c r="V12" s="339">
        <v>0</v>
      </c>
      <c r="W12" s="339">
        <v>1</v>
      </c>
      <c r="X12" s="339">
        <v>11</v>
      </c>
      <c r="Y12" s="339">
        <v>4</v>
      </c>
      <c r="Z12" s="339">
        <v>0</v>
      </c>
      <c r="AA12" s="339">
        <v>0</v>
      </c>
      <c r="AB12" s="339">
        <v>0</v>
      </c>
      <c r="AC12" s="339">
        <v>0</v>
      </c>
      <c r="AD12" s="339">
        <v>0</v>
      </c>
      <c r="AE12" s="339">
        <v>0</v>
      </c>
      <c r="AF12" s="399">
        <f t="shared" si="0"/>
        <v>36</v>
      </c>
      <c r="AG12" s="401">
        <f t="shared" si="1"/>
        <v>14</v>
      </c>
    </row>
    <row r="13" spans="2:33">
      <c r="B13" s="339" t="s">
        <v>1</v>
      </c>
      <c r="C13" s="340" t="s">
        <v>2159</v>
      </c>
      <c r="D13" s="339">
        <v>3</v>
      </c>
      <c r="E13" s="339">
        <v>0</v>
      </c>
      <c r="F13" s="339">
        <v>0</v>
      </c>
      <c r="G13" s="339">
        <v>0</v>
      </c>
      <c r="H13" s="339">
        <v>0</v>
      </c>
      <c r="I13" s="339">
        <v>2</v>
      </c>
      <c r="J13" s="339">
        <v>1</v>
      </c>
      <c r="K13" s="339">
        <v>0</v>
      </c>
      <c r="L13" s="339">
        <v>0</v>
      </c>
      <c r="M13" s="339">
        <v>0</v>
      </c>
      <c r="N13" s="339">
        <v>0</v>
      </c>
      <c r="O13" s="339">
        <v>0</v>
      </c>
      <c r="P13" s="339">
        <v>0</v>
      </c>
      <c r="Q13" s="339">
        <v>0</v>
      </c>
      <c r="R13" s="339">
        <v>0</v>
      </c>
      <c r="S13" s="339">
        <v>0</v>
      </c>
      <c r="T13" s="339">
        <v>0</v>
      </c>
      <c r="U13" s="339">
        <v>0</v>
      </c>
      <c r="V13" s="339">
        <v>0</v>
      </c>
      <c r="W13" s="339">
        <v>0</v>
      </c>
      <c r="X13" s="339">
        <v>2</v>
      </c>
      <c r="Y13" s="339">
        <v>0</v>
      </c>
      <c r="Z13" s="339">
        <v>0</v>
      </c>
      <c r="AA13" s="339">
        <v>0</v>
      </c>
      <c r="AB13" s="339">
        <v>0</v>
      </c>
      <c r="AC13" s="339">
        <v>0</v>
      </c>
      <c r="AD13" s="339">
        <v>0</v>
      </c>
      <c r="AE13" s="339">
        <v>0</v>
      </c>
      <c r="AF13" s="399">
        <f t="shared" si="0"/>
        <v>7</v>
      </c>
      <c r="AG13" s="401">
        <f t="shared" si="1"/>
        <v>1</v>
      </c>
    </row>
    <row r="14" spans="2:33">
      <c r="B14" s="339" t="s">
        <v>1</v>
      </c>
      <c r="C14" s="340" t="s">
        <v>2160</v>
      </c>
      <c r="D14" s="339">
        <v>11</v>
      </c>
      <c r="E14" s="339">
        <v>1</v>
      </c>
      <c r="F14" s="339">
        <v>0</v>
      </c>
      <c r="G14" s="339">
        <v>0</v>
      </c>
      <c r="H14" s="339">
        <v>0</v>
      </c>
      <c r="I14" s="339">
        <v>0</v>
      </c>
      <c r="J14" s="339">
        <v>0</v>
      </c>
      <c r="K14" s="339">
        <v>0</v>
      </c>
      <c r="L14" s="339">
        <v>0</v>
      </c>
      <c r="M14" s="339">
        <v>0</v>
      </c>
      <c r="N14" s="339">
        <v>0</v>
      </c>
      <c r="O14" s="339">
        <v>0</v>
      </c>
      <c r="P14" s="339">
        <v>0</v>
      </c>
      <c r="Q14" s="339">
        <v>0</v>
      </c>
      <c r="R14" s="339">
        <v>0</v>
      </c>
      <c r="S14" s="339">
        <v>1</v>
      </c>
      <c r="T14" s="339">
        <v>0</v>
      </c>
      <c r="U14" s="339">
        <v>1</v>
      </c>
      <c r="V14" s="339">
        <v>0</v>
      </c>
      <c r="W14" s="339">
        <v>0</v>
      </c>
      <c r="X14" s="339">
        <v>2</v>
      </c>
      <c r="Y14" s="339">
        <v>0</v>
      </c>
      <c r="Z14" s="339">
        <v>0</v>
      </c>
      <c r="AA14" s="339">
        <v>0</v>
      </c>
      <c r="AB14" s="339">
        <v>1</v>
      </c>
      <c r="AC14" s="339">
        <v>0</v>
      </c>
      <c r="AD14" s="339">
        <v>0</v>
      </c>
      <c r="AE14" s="339">
        <v>0</v>
      </c>
      <c r="AF14" s="399">
        <f t="shared" si="0"/>
        <v>15</v>
      </c>
      <c r="AG14" s="401">
        <f t="shared" si="1"/>
        <v>2</v>
      </c>
    </row>
    <row r="15" spans="2:33">
      <c r="B15" s="339" t="s">
        <v>1</v>
      </c>
      <c r="C15" s="340" t="s">
        <v>2161</v>
      </c>
      <c r="D15" s="339">
        <v>11</v>
      </c>
      <c r="E15" s="339">
        <v>1</v>
      </c>
      <c r="F15" s="339">
        <v>3</v>
      </c>
      <c r="G15" s="339">
        <v>0</v>
      </c>
      <c r="H15" s="339">
        <v>0</v>
      </c>
      <c r="I15" s="339">
        <v>0</v>
      </c>
      <c r="J15" s="339">
        <v>0</v>
      </c>
      <c r="K15" s="339">
        <v>0</v>
      </c>
      <c r="L15" s="339">
        <v>0</v>
      </c>
      <c r="M15" s="339">
        <v>0</v>
      </c>
      <c r="N15" s="339">
        <v>2</v>
      </c>
      <c r="O15" s="339">
        <v>0</v>
      </c>
      <c r="P15" s="339">
        <v>1</v>
      </c>
      <c r="Q15" s="339">
        <v>1</v>
      </c>
      <c r="R15" s="339">
        <v>0</v>
      </c>
      <c r="S15" s="339">
        <v>1</v>
      </c>
      <c r="T15" s="339">
        <v>0</v>
      </c>
      <c r="U15" s="339">
        <v>0</v>
      </c>
      <c r="V15" s="339">
        <v>1</v>
      </c>
      <c r="W15" s="339">
        <v>0</v>
      </c>
      <c r="X15" s="339">
        <v>3</v>
      </c>
      <c r="Y15" s="339">
        <v>1</v>
      </c>
      <c r="Z15" s="339">
        <v>0</v>
      </c>
      <c r="AA15" s="339">
        <v>0</v>
      </c>
      <c r="AB15" s="339">
        <v>3</v>
      </c>
      <c r="AC15" s="339">
        <v>2</v>
      </c>
      <c r="AD15" s="339">
        <v>0</v>
      </c>
      <c r="AE15" s="339">
        <v>0</v>
      </c>
      <c r="AF15" s="399">
        <f t="shared" si="0"/>
        <v>20</v>
      </c>
      <c r="AG15" s="401">
        <f t="shared" si="1"/>
        <v>10</v>
      </c>
    </row>
    <row r="16" spans="2:33">
      <c r="B16" s="339" t="s">
        <v>1</v>
      </c>
      <c r="C16" s="340" t="s">
        <v>1161</v>
      </c>
      <c r="D16" s="339">
        <v>3</v>
      </c>
      <c r="E16" s="339">
        <v>0</v>
      </c>
      <c r="F16" s="339">
        <v>0</v>
      </c>
      <c r="G16" s="339">
        <v>0</v>
      </c>
      <c r="H16" s="339">
        <v>0</v>
      </c>
      <c r="I16" s="339">
        <v>0</v>
      </c>
      <c r="J16" s="339">
        <v>0</v>
      </c>
      <c r="K16" s="339">
        <v>0</v>
      </c>
      <c r="L16" s="339">
        <v>0</v>
      </c>
      <c r="M16" s="339">
        <v>0</v>
      </c>
      <c r="N16" s="339">
        <v>1</v>
      </c>
      <c r="O16" s="339">
        <v>0</v>
      </c>
      <c r="P16" s="339">
        <v>0</v>
      </c>
      <c r="Q16" s="339">
        <v>0</v>
      </c>
      <c r="R16" s="339">
        <v>0</v>
      </c>
      <c r="S16" s="339">
        <v>0</v>
      </c>
      <c r="T16" s="339">
        <v>0</v>
      </c>
      <c r="U16" s="339">
        <v>0</v>
      </c>
      <c r="V16" s="339">
        <v>0</v>
      </c>
      <c r="W16" s="339">
        <v>0</v>
      </c>
      <c r="X16" s="339">
        <v>12</v>
      </c>
      <c r="Y16" s="339">
        <v>0</v>
      </c>
      <c r="Z16" s="339">
        <v>0</v>
      </c>
      <c r="AA16" s="339">
        <v>0</v>
      </c>
      <c r="AB16" s="339">
        <v>0</v>
      </c>
      <c r="AC16" s="339">
        <v>0</v>
      </c>
      <c r="AD16" s="339">
        <v>0</v>
      </c>
      <c r="AE16" s="339">
        <v>0</v>
      </c>
      <c r="AF16" s="399">
        <f t="shared" si="0"/>
        <v>16</v>
      </c>
      <c r="AG16" s="401">
        <f t="shared" si="1"/>
        <v>0</v>
      </c>
    </row>
    <row r="17" spans="2:33">
      <c r="B17" s="339" t="s">
        <v>1</v>
      </c>
      <c r="C17" s="340" t="s">
        <v>19</v>
      </c>
      <c r="D17" s="339">
        <v>9</v>
      </c>
      <c r="E17" s="339">
        <v>2</v>
      </c>
      <c r="F17" s="339">
        <v>0</v>
      </c>
      <c r="G17" s="339">
        <v>1</v>
      </c>
      <c r="H17" s="339">
        <v>0</v>
      </c>
      <c r="I17" s="339">
        <v>1</v>
      </c>
      <c r="J17" s="339">
        <v>1</v>
      </c>
      <c r="K17" s="339">
        <v>0</v>
      </c>
      <c r="L17" s="339">
        <v>0</v>
      </c>
      <c r="M17" s="339">
        <v>0</v>
      </c>
      <c r="N17" s="339">
        <v>0</v>
      </c>
      <c r="O17" s="339">
        <v>0</v>
      </c>
      <c r="P17" s="339">
        <v>0</v>
      </c>
      <c r="Q17" s="339">
        <v>0</v>
      </c>
      <c r="R17" s="339">
        <v>0</v>
      </c>
      <c r="S17" s="339">
        <v>0</v>
      </c>
      <c r="T17" s="339">
        <v>0</v>
      </c>
      <c r="U17" s="339">
        <v>0</v>
      </c>
      <c r="V17" s="339">
        <v>0</v>
      </c>
      <c r="W17" s="339">
        <v>0</v>
      </c>
      <c r="X17" s="339">
        <v>3</v>
      </c>
      <c r="Y17" s="339">
        <v>0</v>
      </c>
      <c r="Z17" s="339">
        <v>0</v>
      </c>
      <c r="AA17" s="339">
        <v>0</v>
      </c>
      <c r="AB17" s="339">
        <v>1</v>
      </c>
      <c r="AC17" s="339">
        <v>1</v>
      </c>
      <c r="AD17" s="339">
        <v>0</v>
      </c>
      <c r="AE17" s="339">
        <v>0</v>
      </c>
      <c r="AF17" s="399">
        <f t="shared" si="0"/>
        <v>14</v>
      </c>
      <c r="AG17" s="401">
        <f t="shared" si="1"/>
        <v>5</v>
      </c>
    </row>
    <row r="18" spans="2:33">
      <c r="B18" s="339" t="s">
        <v>1</v>
      </c>
      <c r="C18" s="340" t="s">
        <v>2162</v>
      </c>
      <c r="D18" s="339">
        <v>9</v>
      </c>
      <c r="E18" s="339">
        <v>3</v>
      </c>
      <c r="F18" s="339">
        <v>1</v>
      </c>
      <c r="G18" s="339">
        <v>0</v>
      </c>
      <c r="H18" s="339">
        <v>0</v>
      </c>
      <c r="I18" s="339">
        <v>1</v>
      </c>
      <c r="J18" s="339">
        <v>0</v>
      </c>
      <c r="K18" s="339">
        <v>0</v>
      </c>
      <c r="L18" s="339">
        <v>0</v>
      </c>
      <c r="M18" s="339">
        <v>0</v>
      </c>
      <c r="N18" s="339">
        <v>1</v>
      </c>
      <c r="O18" s="339">
        <v>0</v>
      </c>
      <c r="P18" s="339">
        <v>0</v>
      </c>
      <c r="Q18" s="339">
        <v>0</v>
      </c>
      <c r="R18" s="339">
        <v>0</v>
      </c>
      <c r="S18" s="339">
        <v>0</v>
      </c>
      <c r="T18" s="339">
        <v>0</v>
      </c>
      <c r="U18" s="339">
        <v>0</v>
      </c>
      <c r="V18" s="339">
        <v>0</v>
      </c>
      <c r="W18" s="339">
        <v>0</v>
      </c>
      <c r="X18" s="339">
        <v>6</v>
      </c>
      <c r="Y18" s="339">
        <v>0</v>
      </c>
      <c r="Z18" s="339">
        <v>0</v>
      </c>
      <c r="AA18" s="339">
        <v>0</v>
      </c>
      <c r="AB18" s="339">
        <v>3</v>
      </c>
      <c r="AC18" s="339">
        <v>0</v>
      </c>
      <c r="AD18" s="339">
        <v>1</v>
      </c>
      <c r="AE18" s="339">
        <v>0</v>
      </c>
      <c r="AF18" s="399">
        <f t="shared" si="0"/>
        <v>20</v>
      </c>
      <c r="AG18" s="401">
        <f t="shared" si="1"/>
        <v>5</v>
      </c>
    </row>
    <row r="19" spans="2:33">
      <c r="B19" s="339" t="s">
        <v>1</v>
      </c>
      <c r="C19" s="340" t="s">
        <v>2163</v>
      </c>
      <c r="D19" s="339">
        <v>5</v>
      </c>
      <c r="E19" s="339">
        <v>0</v>
      </c>
      <c r="F19" s="339">
        <v>0</v>
      </c>
      <c r="G19" s="339">
        <v>0</v>
      </c>
      <c r="H19" s="339">
        <v>0</v>
      </c>
      <c r="I19" s="339">
        <v>0</v>
      </c>
      <c r="J19" s="339">
        <v>0</v>
      </c>
      <c r="K19" s="339">
        <v>0</v>
      </c>
      <c r="L19" s="339">
        <v>0</v>
      </c>
      <c r="M19" s="339">
        <v>0</v>
      </c>
      <c r="N19" s="339">
        <v>0</v>
      </c>
      <c r="O19" s="339">
        <v>0</v>
      </c>
      <c r="P19" s="339">
        <v>0</v>
      </c>
      <c r="Q19" s="339">
        <v>0</v>
      </c>
      <c r="R19" s="339">
        <v>0</v>
      </c>
      <c r="S19" s="339">
        <v>0</v>
      </c>
      <c r="T19" s="339">
        <v>0</v>
      </c>
      <c r="U19" s="339">
        <v>0</v>
      </c>
      <c r="V19" s="339">
        <v>0</v>
      </c>
      <c r="W19" s="339">
        <v>0</v>
      </c>
      <c r="X19" s="339">
        <v>3</v>
      </c>
      <c r="Y19" s="339">
        <v>0</v>
      </c>
      <c r="Z19" s="339">
        <v>3</v>
      </c>
      <c r="AA19" s="339">
        <v>0</v>
      </c>
      <c r="AB19" s="339">
        <v>0</v>
      </c>
      <c r="AC19" s="339">
        <v>0</v>
      </c>
      <c r="AD19" s="339">
        <v>0</v>
      </c>
      <c r="AE19" s="339">
        <v>0</v>
      </c>
      <c r="AF19" s="399">
        <f t="shared" si="0"/>
        <v>8</v>
      </c>
      <c r="AG19" s="401">
        <f t="shared" si="1"/>
        <v>3</v>
      </c>
    </row>
    <row r="20" spans="2:33">
      <c r="B20" s="339" t="s">
        <v>1</v>
      </c>
      <c r="C20" s="340" t="s">
        <v>2164</v>
      </c>
      <c r="D20" s="339">
        <v>4</v>
      </c>
      <c r="E20" s="339">
        <v>1</v>
      </c>
      <c r="F20" s="339">
        <v>1</v>
      </c>
      <c r="G20" s="339">
        <v>0</v>
      </c>
      <c r="H20" s="339">
        <v>0</v>
      </c>
      <c r="I20" s="339">
        <v>0</v>
      </c>
      <c r="J20" s="339">
        <v>0</v>
      </c>
      <c r="K20" s="339">
        <v>0</v>
      </c>
      <c r="L20" s="339">
        <v>0</v>
      </c>
      <c r="M20" s="339">
        <v>0</v>
      </c>
      <c r="N20" s="339">
        <v>0</v>
      </c>
      <c r="O20" s="339">
        <v>0</v>
      </c>
      <c r="P20" s="339">
        <v>0</v>
      </c>
      <c r="Q20" s="339">
        <v>0</v>
      </c>
      <c r="R20" s="339">
        <v>0</v>
      </c>
      <c r="S20" s="339">
        <v>0</v>
      </c>
      <c r="T20" s="339">
        <v>0</v>
      </c>
      <c r="U20" s="339">
        <v>0</v>
      </c>
      <c r="V20" s="339">
        <v>0</v>
      </c>
      <c r="W20" s="339">
        <v>0</v>
      </c>
      <c r="X20" s="339">
        <v>11</v>
      </c>
      <c r="Y20" s="339">
        <v>4</v>
      </c>
      <c r="Z20" s="339">
        <v>0</v>
      </c>
      <c r="AA20" s="339">
        <v>0</v>
      </c>
      <c r="AB20" s="339">
        <v>0</v>
      </c>
      <c r="AC20" s="339">
        <v>0</v>
      </c>
      <c r="AD20" s="339">
        <v>0</v>
      </c>
      <c r="AE20" s="339">
        <v>0</v>
      </c>
      <c r="AF20" s="399">
        <f t="shared" si="0"/>
        <v>15</v>
      </c>
      <c r="AG20" s="401">
        <f t="shared" si="1"/>
        <v>6</v>
      </c>
    </row>
    <row r="21" spans="2:33">
      <c r="B21" s="339" t="s">
        <v>1</v>
      </c>
      <c r="C21" s="340" t="s">
        <v>815</v>
      </c>
      <c r="D21" s="339">
        <v>4</v>
      </c>
      <c r="E21" s="339">
        <v>0</v>
      </c>
      <c r="F21" s="339">
        <v>0</v>
      </c>
      <c r="G21" s="339">
        <v>0</v>
      </c>
      <c r="H21" s="339">
        <v>0</v>
      </c>
      <c r="I21" s="339">
        <v>1</v>
      </c>
      <c r="J21" s="339">
        <v>0</v>
      </c>
      <c r="K21" s="339">
        <v>0</v>
      </c>
      <c r="L21" s="339">
        <v>0</v>
      </c>
      <c r="M21" s="339">
        <v>0</v>
      </c>
      <c r="N21" s="339">
        <v>0</v>
      </c>
      <c r="O21" s="339">
        <v>0</v>
      </c>
      <c r="P21" s="339">
        <v>0</v>
      </c>
      <c r="Q21" s="339">
        <v>0</v>
      </c>
      <c r="R21" s="339">
        <v>0</v>
      </c>
      <c r="S21" s="339">
        <v>1</v>
      </c>
      <c r="T21" s="339">
        <v>1</v>
      </c>
      <c r="U21" s="339">
        <v>0</v>
      </c>
      <c r="V21" s="339">
        <v>0</v>
      </c>
      <c r="W21" s="339">
        <v>0</v>
      </c>
      <c r="X21" s="339">
        <v>5</v>
      </c>
      <c r="Y21" s="339">
        <v>0</v>
      </c>
      <c r="Z21" s="339">
        <v>0</v>
      </c>
      <c r="AA21" s="339">
        <v>0</v>
      </c>
      <c r="AB21" s="339">
        <v>0</v>
      </c>
      <c r="AC21" s="339">
        <v>0</v>
      </c>
      <c r="AD21" s="339">
        <v>0</v>
      </c>
      <c r="AE21" s="339">
        <v>0</v>
      </c>
      <c r="AF21" s="399">
        <f t="shared" si="0"/>
        <v>11</v>
      </c>
      <c r="AG21" s="401">
        <f t="shared" si="1"/>
        <v>1</v>
      </c>
    </row>
    <row r="22" spans="2:33">
      <c r="B22" s="339" t="s">
        <v>1</v>
      </c>
      <c r="C22" s="340" t="s">
        <v>2165</v>
      </c>
      <c r="D22" s="339">
        <v>15</v>
      </c>
      <c r="E22" s="339">
        <v>9</v>
      </c>
      <c r="F22" s="339">
        <v>4</v>
      </c>
      <c r="G22" s="339">
        <v>1</v>
      </c>
      <c r="H22" s="339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  <c r="O22" s="339">
        <v>0</v>
      </c>
      <c r="P22" s="339">
        <v>0</v>
      </c>
      <c r="Q22" s="339">
        <v>0</v>
      </c>
      <c r="R22" s="339">
        <v>0</v>
      </c>
      <c r="S22" s="339">
        <v>0</v>
      </c>
      <c r="T22" s="339">
        <v>0</v>
      </c>
      <c r="U22" s="339">
        <v>0</v>
      </c>
      <c r="V22" s="339">
        <v>0</v>
      </c>
      <c r="W22" s="339">
        <v>0</v>
      </c>
      <c r="X22" s="339">
        <v>4</v>
      </c>
      <c r="Y22" s="339">
        <v>0</v>
      </c>
      <c r="Z22" s="339">
        <v>0</v>
      </c>
      <c r="AA22" s="339">
        <v>0</v>
      </c>
      <c r="AB22" s="339">
        <v>0</v>
      </c>
      <c r="AC22" s="339">
        <v>0</v>
      </c>
      <c r="AD22" s="339">
        <v>0</v>
      </c>
      <c r="AE22" s="339">
        <v>0</v>
      </c>
      <c r="AF22" s="399">
        <f t="shared" si="0"/>
        <v>19</v>
      </c>
      <c r="AG22" s="401">
        <f t="shared" si="1"/>
        <v>14</v>
      </c>
    </row>
    <row r="23" spans="2:33">
      <c r="B23" s="339" t="s">
        <v>1</v>
      </c>
      <c r="C23" s="340" t="s">
        <v>2166</v>
      </c>
      <c r="D23" s="339">
        <v>4</v>
      </c>
      <c r="E23" s="339">
        <v>2</v>
      </c>
      <c r="F23" s="339">
        <v>0</v>
      </c>
      <c r="G23" s="339">
        <v>0</v>
      </c>
      <c r="H23" s="339">
        <v>0</v>
      </c>
      <c r="I23" s="339">
        <v>0</v>
      </c>
      <c r="J23" s="339">
        <v>0</v>
      </c>
      <c r="K23" s="339">
        <v>0</v>
      </c>
      <c r="L23" s="339">
        <v>0</v>
      </c>
      <c r="M23" s="339">
        <v>0</v>
      </c>
      <c r="N23" s="339">
        <v>1</v>
      </c>
      <c r="O23" s="339">
        <v>1</v>
      </c>
      <c r="P23" s="339">
        <v>0</v>
      </c>
      <c r="Q23" s="339">
        <v>0</v>
      </c>
      <c r="R23" s="339">
        <v>0</v>
      </c>
      <c r="S23" s="339">
        <v>0</v>
      </c>
      <c r="T23" s="339">
        <v>0</v>
      </c>
      <c r="U23" s="339">
        <v>0</v>
      </c>
      <c r="V23" s="339">
        <v>0</v>
      </c>
      <c r="W23" s="339">
        <v>0</v>
      </c>
      <c r="X23" s="339">
        <v>6</v>
      </c>
      <c r="Y23" s="339">
        <v>2</v>
      </c>
      <c r="Z23" s="339">
        <v>1</v>
      </c>
      <c r="AA23" s="339">
        <v>0</v>
      </c>
      <c r="AB23" s="339">
        <v>0</v>
      </c>
      <c r="AC23" s="339">
        <v>0</v>
      </c>
      <c r="AD23" s="339">
        <v>0</v>
      </c>
      <c r="AE23" s="339">
        <v>0</v>
      </c>
      <c r="AF23" s="399">
        <f t="shared" si="0"/>
        <v>11</v>
      </c>
      <c r="AG23" s="401">
        <f t="shared" si="1"/>
        <v>6</v>
      </c>
    </row>
    <row r="24" spans="2:33">
      <c r="B24" s="339" t="s">
        <v>1</v>
      </c>
      <c r="C24" s="340" t="s">
        <v>250</v>
      </c>
      <c r="D24" s="339">
        <v>19</v>
      </c>
      <c r="E24" s="339">
        <v>4</v>
      </c>
      <c r="F24" s="339">
        <v>0</v>
      </c>
      <c r="G24" s="339">
        <v>0</v>
      </c>
      <c r="H24" s="339">
        <v>0</v>
      </c>
      <c r="I24" s="339">
        <v>4</v>
      </c>
      <c r="J24" s="339">
        <v>0</v>
      </c>
      <c r="K24" s="339">
        <v>0</v>
      </c>
      <c r="L24" s="339">
        <v>0</v>
      </c>
      <c r="M24" s="339">
        <v>0</v>
      </c>
      <c r="N24" s="339">
        <v>0</v>
      </c>
      <c r="O24" s="339">
        <v>0</v>
      </c>
      <c r="P24" s="339">
        <v>0</v>
      </c>
      <c r="Q24" s="339">
        <v>0</v>
      </c>
      <c r="R24" s="339">
        <v>0</v>
      </c>
      <c r="S24" s="339">
        <v>1</v>
      </c>
      <c r="T24" s="339">
        <v>0</v>
      </c>
      <c r="U24" s="339">
        <v>1</v>
      </c>
      <c r="V24" s="339">
        <v>0</v>
      </c>
      <c r="W24" s="339">
        <v>0</v>
      </c>
      <c r="X24" s="339">
        <v>18</v>
      </c>
      <c r="Y24" s="339">
        <v>0</v>
      </c>
      <c r="Z24" s="339">
        <v>0</v>
      </c>
      <c r="AA24" s="339">
        <v>0</v>
      </c>
      <c r="AB24" s="339">
        <v>4</v>
      </c>
      <c r="AC24" s="339">
        <v>2</v>
      </c>
      <c r="AD24" s="339">
        <v>0</v>
      </c>
      <c r="AE24" s="339">
        <v>0</v>
      </c>
      <c r="AF24" s="399">
        <f t="shared" si="0"/>
        <v>46</v>
      </c>
      <c r="AG24" s="401">
        <f t="shared" si="1"/>
        <v>7</v>
      </c>
    </row>
    <row r="25" spans="2:33">
      <c r="B25" s="339" t="s">
        <v>1</v>
      </c>
      <c r="C25" s="340" t="s">
        <v>532</v>
      </c>
      <c r="D25" s="339">
        <v>17</v>
      </c>
      <c r="E25" s="339">
        <v>6</v>
      </c>
      <c r="F25" s="339">
        <v>1</v>
      </c>
      <c r="G25" s="339">
        <v>0</v>
      </c>
      <c r="H25" s="339">
        <v>0</v>
      </c>
      <c r="I25" s="339">
        <v>2</v>
      </c>
      <c r="J25" s="339">
        <v>2</v>
      </c>
      <c r="K25" s="339">
        <v>0</v>
      </c>
      <c r="L25" s="339">
        <v>0</v>
      </c>
      <c r="M25" s="339">
        <v>0</v>
      </c>
      <c r="N25" s="339">
        <v>0</v>
      </c>
      <c r="O25" s="339">
        <v>0</v>
      </c>
      <c r="P25" s="339">
        <v>0</v>
      </c>
      <c r="Q25" s="339">
        <v>0</v>
      </c>
      <c r="R25" s="339">
        <v>0</v>
      </c>
      <c r="S25" s="339">
        <v>1</v>
      </c>
      <c r="T25" s="339">
        <v>1</v>
      </c>
      <c r="U25" s="339">
        <v>0</v>
      </c>
      <c r="V25" s="339">
        <v>0</v>
      </c>
      <c r="W25" s="339">
        <v>0</v>
      </c>
      <c r="X25" s="339">
        <v>18</v>
      </c>
      <c r="Y25" s="339">
        <v>7</v>
      </c>
      <c r="Z25" s="339">
        <v>0</v>
      </c>
      <c r="AA25" s="339">
        <v>0</v>
      </c>
      <c r="AB25" s="339">
        <v>0</v>
      </c>
      <c r="AC25" s="339">
        <v>0</v>
      </c>
      <c r="AD25" s="339">
        <v>0</v>
      </c>
      <c r="AE25" s="339">
        <v>0</v>
      </c>
      <c r="AF25" s="399">
        <f t="shared" si="0"/>
        <v>38</v>
      </c>
      <c r="AG25" s="401">
        <f t="shared" si="1"/>
        <v>17</v>
      </c>
    </row>
    <row r="26" spans="2:33">
      <c r="B26" s="339" t="s">
        <v>1</v>
      </c>
      <c r="C26" s="340" t="s">
        <v>2167</v>
      </c>
      <c r="D26" s="339">
        <v>17</v>
      </c>
      <c r="E26" s="339">
        <v>5</v>
      </c>
      <c r="F26" s="339">
        <v>0</v>
      </c>
      <c r="G26" s="339">
        <v>0</v>
      </c>
      <c r="H26" s="339">
        <v>0</v>
      </c>
      <c r="I26" s="339">
        <v>0</v>
      </c>
      <c r="J26" s="339">
        <v>0</v>
      </c>
      <c r="K26" s="339">
        <v>0</v>
      </c>
      <c r="L26" s="339">
        <v>0</v>
      </c>
      <c r="M26" s="339">
        <v>0</v>
      </c>
      <c r="N26" s="339">
        <v>1</v>
      </c>
      <c r="O26" s="339">
        <v>0</v>
      </c>
      <c r="P26" s="339">
        <v>0</v>
      </c>
      <c r="Q26" s="339">
        <v>0</v>
      </c>
      <c r="R26" s="339">
        <v>0</v>
      </c>
      <c r="S26" s="339">
        <v>0</v>
      </c>
      <c r="T26" s="339">
        <v>0</v>
      </c>
      <c r="U26" s="339">
        <v>0</v>
      </c>
      <c r="V26" s="339">
        <v>0</v>
      </c>
      <c r="W26" s="339">
        <v>0</v>
      </c>
      <c r="X26" s="339">
        <v>10</v>
      </c>
      <c r="Y26" s="339">
        <v>0</v>
      </c>
      <c r="Z26" s="339">
        <v>0</v>
      </c>
      <c r="AA26" s="339">
        <v>0</v>
      </c>
      <c r="AB26" s="339">
        <v>0</v>
      </c>
      <c r="AC26" s="339">
        <v>0</v>
      </c>
      <c r="AD26" s="339">
        <v>0</v>
      </c>
      <c r="AE26" s="339">
        <v>0</v>
      </c>
      <c r="AF26" s="399">
        <f t="shared" si="0"/>
        <v>28</v>
      </c>
      <c r="AG26" s="401">
        <f t="shared" si="1"/>
        <v>5</v>
      </c>
    </row>
    <row r="27" spans="2:33">
      <c r="B27" s="339" t="s">
        <v>1</v>
      </c>
      <c r="C27" s="340" t="s">
        <v>2168</v>
      </c>
      <c r="D27" s="339">
        <v>10</v>
      </c>
      <c r="E27" s="339">
        <v>4</v>
      </c>
      <c r="F27" s="339">
        <v>1</v>
      </c>
      <c r="G27" s="339">
        <v>0</v>
      </c>
      <c r="H27" s="339">
        <v>0</v>
      </c>
      <c r="I27" s="339">
        <v>0</v>
      </c>
      <c r="J27" s="339">
        <v>0</v>
      </c>
      <c r="K27" s="339">
        <v>0</v>
      </c>
      <c r="L27" s="339">
        <v>0</v>
      </c>
      <c r="M27" s="339">
        <v>0</v>
      </c>
      <c r="N27" s="339">
        <v>0</v>
      </c>
      <c r="O27" s="339">
        <v>0</v>
      </c>
      <c r="P27" s="339">
        <v>0</v>
      </c>
      <c r="Q27" s="339">
        <v>0</v>
      </c>
      <c r="R27" s="339">
        <v>0</v>
      </c>
      <c r="S27" s="339">
        <v>0</v>
      </c>
      <c r="T27" s="339">
        <v>0</v>
      </c>
      <c r="U27" s="339">
        <v>0</v>
      </c>
      <c r="V27" s="339">
        <v>0</v>
      </c>
      <c r="W27" s="339">
        <v>0</v>
      </c>
      <c r="X27" s="339">
        <v>0</v>
      </c>
      <c r="Y27" s="339">
        <v>0</v>
      </c>
      <c r="Z27" s="339">
        <v>0</v>
      </c>
      <c r="AA27" s="339">
        <v>0</v>
      </c>
      <c r="AB27" s="339">
        <v>1</v>
      </c>
      <c r="AC27" s="339">
        <v>1</v>
      </c>
      <c r="AD27" s="339">
        <v>0</v>
      </c>
      <c r="AE27" s="339">
        <v>0</v>
      </c>
      <c r="AF27" s="399">
        <f t="shared" si="0"/>
        <v>11</v>
      </c>
      <c r="AG27" s="401">
        <f t="shared" si="1"/>
        <v>6</v>
      </c>
    </row>
    <row r="28" spans="2:33">
      <c r="B28" s="341" t="s">
        <v>1</v>
      </c>
      <c r="C28" s="342" t="s">
        <v>2169</v>
      </c>
      <c r="D28" s="341">
        <v>179</v>
      </c>
      <c r="E28" s="341">
        <v>53</v>
      </c>
      <c r="F28" s="341">
        <v>13</v>
      </c>
      <c r="G28" s="341">
        <v>3</v>
      </c>
      <c r="H28" s="341">
        <v>3</v>
      </c>
      <c r="I28" s="341">
        <v>25</v>
      </c>
      <c r="J28" s="341">
        <v>10</v>
      </c>
      <c r="K28" s="341">
        <v>2</v>
      </c>
      <c r="L28" s="341">
        <v>0</v>
      </c>
      <c r="M28" s="341">
        <v>0</v>
      </c>
      <c r="N28" s="341">
        <v>8</v>
      </c>
      <c r="O28" s="341">
        <v>2</v>
      </c>
      <c r="P28" s="341">
        <v>1</v>
      </c>
      <c r="Q28" s="341">
        <v>1</v>
      </c>
      <c r="R28" s="341">
        <v>0</v>
      </c>
      <c r="S28" s="341">
        <v>13</v>
      </c>
      <c r="T28" s="341">
        <v>4</v>
      </c>
      <c r="U28" s="341">
        <v>2</v>
      </c>
      <c r="V28" s="341">
        <v>1</v>
      </c>
      <c r="W28" s="341">
        <v>1</v>
      </c>
      <c r="X28" s="341">
        <v>139</v>
      </c>
      <c r="Y28" s="341">
        <v>25</v>
      </c>
      <c r="Z28" s="341">
        <v>6</v>
      </c>
      <c r="AA28" s="341">
        <v>0</v>
      </c>
      <c r="AB28" s="341">
        <v>23</v>
      </c>
      <c r="AC28" s="341">
        <v>11</v>
      </c>
      <c r="AD28" s="341">
        <v>1</v>
      </c>
      <c r="AE28" s="341">
        <v>0</v>
      </c>
      <c r="AF28" s="400">
        <f>SUM(AF6:AF27)</f>
        <v>387</v>
      </c>
      <c r="AG28" s="400">
        <f>SUM(AG6:AG27)</f>
        <v>139</v>
      </c>
    </row>
    <row r="29" spans="2:33">
      <c r="B29" s="339" t="s">
        <v>30</v>
      </c>
      <c r="C29" s="340" t="s">
        <v>953</v>
      </c>
      <c r="D29" s="339">
        <v>5</v>
      </c>
      <c r="E29" s="339">
        <v>1</v>
      </c>
      <c r="F29" s="339">
        <v>3</v>
      </c>
      <c r="G29" s="339">
        <v>0</v>
      </c>
      <c r="H29" s="339">
        <v>0</v>
      </c>
      <c r="I29" s="339">
        <v>0</v>
      </c>
      <c r="J29" s="339">
        <v>0</v>
      </c>
      <c r="K29" s="339">
        <v>0</v>
      </c>
      <c r="L29" s="339">
        <v>0</v>
      </c>
      <c r="M29" s="339">
        <v>0</v>
      </c>
      <c r="N29" s="339">
        <v>1</v>
      </c>
      <c r="O29" s="339">
        <v>0</v>
      </c>
      <c r="P29" s="339">
        <v>1</v>
      </c>
      <c r="Q29" s="339">
        <v>0</v>
      </c>
      <c r="R29" s="339">
        <v>0</v>
      </c>
      <c r="S29" s="339">
        <v>0</v>
      </c>
      <c r="T29" s="339">
        <v>0</v>
      </c>
      <c r="U29" s="339">
        <v>0</v>
      </c>
      <c r="V29" s="339">
        <v>0</v>
      </c>
      <c r="W29" s="339">
        <v>0</v>
      </c>
      <c r="X29" s="339">
        <v>2</v>
      </c>
      <c r="Y29" s="339">
        <v>2</v>
      </c>
      <c r="Z29" s="339">
        <v>0</v>
      </c>
      <c r="AA29" s="339">
        <v>0</v>
      </c>
      <c r="AB29" s="339">
        <v>0</v>
      </c>
      <c r="AC29" s="339">
        <v>0</v>
      </c>
      <c r="AD29" s="339">
        <v>0</v>
      </c>
      <c r="AE29" s="339">
        <v>0</v>
      </c>
      <c r="AF29" s="399">
        <f>D29+I29+N29+S29+X29+AB29</f>
        <v>8</v>
      </c>
      <c r="AG29" s="401">
        <f>E29+F29+G29+H29+J29+K29+L29+M29+O29+P29+Q29+R29+T29+U29+V29+W29+Y29+Z29+AA29+AC29+AD29+AE29</f>
        <v>7</v>
      </c>
    </row>
    <row r="30" spans="2:33">
      <c r="B30" s="339" t="s">
        <v>30</v>
      </c>
      <c r="C30" s="340" t="s">
        <v>1425</v>
      </c>
      <c r="D30" s="339">
        <v>2</v>
      </c>
      <c r="E30" s="339">
        <v>0</v>
      </c>
      <c r="F30" s="339">
        <v>0</v>
      </c>
      <c r="G30" s="339">
        <v>0</v>
      </c>
      <c r="H30" s="339">
        <v>1</v>
      </c>
      <c r="I30" s="339">
        <v>1</v>
      </c>
      <c r="J30" s="339">
        <v>0</v>
      </c>
      <c r="K30" s="339">
        <v>0</v>
      </c>
      <c r="L30" s="339">
        <v>0</v>
      </c>
      <c r="M30" s="339">
        <v>0</v>
      </c>
      <c r="N30" s="339">
        <v>0</v>
      </c>
      <c r="O30" s="339">
        <v>0</v>
      </c>
      <c r="P30" s="339">
        <v>0</v>
      </c>
      <c r="Q30" s="339">
        <v>0</v>
      </c>
      <c r="R30" s="339">
        <v>0</v>
      </c>
      <c r="S30" s="339">
        <v>0</v>
      </c>
      <c r="T30" s="339">
        <v>0</v>
      </c>
      <c r="U30" s="339">
        <v>0</v>
      </c>
      <c r="V30" s="339">
        <v>0</v>
      </c>
      <c r="W30" s="339">
        <v>0</v>
      </c>
      <c r="X30" s="339">
        <v>9</v>
      </c>
      <c r="Y30" s="339">
        <v>2</v>
      </c>
      <c r="Z30" s="339">
        <v>0</v>
      </c>
      <c r="AA30" s="339">
        <v>0</v>
      </c>
      <c r="AB30" s="339">
        <v>0</v>
      </c>
      <c r="AC30" s="339">
        <v>0</v>
      </c>
      <c r="AD30" s="339">
        <v>0</v>
      </c>
      <c r="AE30" s="339">
        <v>0</v>
      </c>
      <c r="AF30" s="399">
        <f t="shared" ref="AF30:AF50" si="2">D30+I30+N30+S30+X30+AB30</f>
        <v>12</v>
      </c>
      <c r="AG30" s="401">
        <f t="shared" ref="AG30:AG50" si="3">E30+F30+G30+H30+J30+K30+L30+M30+O30+P30+Q30+R30+T30+U30+V30+W30+Y30+Z30+AA30+AC30+AD30+AE30</f>
        <v>3</v>
      </c>
    </row>
    <row r="31" spans="2:33">
      <c r="B31" s="339" t="s">
        <v>30</v>
      </c>
      <c r="C31" s="340" t="s">
        <v>479</v>
      </c>
      <c r="D31" s="339">
        <v>2</v>
      </c>
      <c r="E31" s="339">
        <v>2</v>
      </c>
      <c r="F31" s="339">
        <v>0</v>
      </c>
      <c r="G31" s="339">
        <v>0</v>
      </c>
      <c r="H31" s="339">
        <v>0</v>
      </c>
      <c r="I31" s="339">
        <v>1</v>
      </c>
      <c r="J31" s="339">
        <v>0</v>
      </c>
      <c r="K31" s="339">
        <v>0</v>
      </c>
      <c r="L31" s="339">
        <v>0</v>
      </c>
      <c r="M31" s="339">
        <v>0</v>
      </c>
      <c r="N31" s="339">
        <v>0</v>
      </c>
      <c r="O31" s="339">
        <v>0</v>
      </c>
      <c r="P31" s="339">
        <v>0</v>
      </c>
      <c r="Q31" s="339">
        <v>0</v>
      </c>
      <c r="R31" s="339">
        <v>0</v>
      </c>
      <c r="S31" s="339">
        <v>9</v>
      </c>
      <c r="T31" s="339">
        <v>7</v>
      </c>
      <c r="U31" s="339">
        <v>0</v>
      </c>
      <c r="V31" s="339">
        <v>0</v>
      </c>
      <c r="W31" s="339">
        <v>0</v>
      </c>
      <c r="X31" s="339">
        <v>0</v>
      </c>
      <c r="Y31" s="339">
        <v>0</v>
      </c>
      <c r="Z31" s="339">
        <v>0</v>
      </c>
      <c r="AA31" s="339">
        <v>0</v>
      </c>
      <c r="AB31" s="339">
        <v>0</v>
      </c>
      <c r="AC31" s="339">
        <v>0</v>
      </c>
      <c r="AD31" s="339">
        <v>0</v>
      </c>
      <c r="AE31" s="339">
        <v>0</v>
      </c>
      <c r="AF31" s="399">
        <f t="shared" si="2"/>
        <v>12</v>
      </c>
      <c r="AG31" s="401">
        <f t="shared" si="3"/>
        <v>9</v>
      </c>
    </row>
    <row r="32" spans="2:33">
      <c r="B32" s="339" t="s">
        <v>30</v>
      </c>
      <c r="C32" s="340" t="s">
        <v>606</v>
      </c>
      <c r="D32" s="339">
        <v>6</v>
      </c>
      <c r="E32" s="339">
        <v>1</v>
      </c>
      <c r="F32" s="339">
        <v>1</v>
      </c>
      <c r="G32" s="339">
        <v>0</v>
      </c>
      <c r="H32" s="339">
        <v>0</v>
      </c>
      <c r="I32" s="339">
        <v>1</v>
      </c>
      <c r="J32" s="339">
        <v>0</v>
      </c>
      <c r="K32" s="339">
        <v>0</v>
      </c>
      <c r="L32" s="339">
        <v>0</v>
      </c>
      <c r="M32" s="339">
        <v>0</v>
      </c>
      <c r="N32" s="339">
        <v>1</v>
      </c>
      <c r="O32" s="339">
        <v>0</v>
      </c>
      <c r="P32" s="339">
        <v>1</v>
      </c>
      <c r="Q32" s="339">
        <v>0</v>
      </c>
      <c r="R32" s="339">
        <v>0</v>
      </c>
      <c r="S32" s="339">
        <v>0</v>
      </c>
      <c r="T32" s="339">
        <v>0</v>
      </c>
      <c r="U32" s="339">
        <v>0</v>
      </c>
      <c r="V32" s="339">
        <v>0</v>
      </c>
      <c r="W32" s="339">
        <v>0</v>
      </c>
      <c r="X32" s="339">
        <v>11</v>
      </c>
      <c r="Y32" s="339">
        <v>7</v>
      </c>
      <c r="Z32" s="339">
        <v>0</v>
      </c>
      <c r="AA32" s="339">
        <v>0</v>
      </c>
      <c r="AB32" s="339">
        <v>0</v>
      </c>
      <c r="AC32" s="339">
        <v>0</v>
      </c>
      <c r="AD32" s="339">
        <v>0</v>
      </c>
      <c r="AE32" s="339">
        <v>0</v>
      </c>
      <c r="AF32" s="399">
        <f t="shared" si="2"/>
        <v>19</v>
      </c>
      <c r="AG32" s="401">
        <f t="shared" si="3"/>
        <v>10</v>
      </c>
    </row>
    <row r="33" spans="2:33">
      <c r="B33" s="339" t="s">
        <v>30</v>
      </c>
      <c r="C33" s="340" t="s">
        <v>702</v>
      </c>
      <c r="D33" s="339">
        <v>7</v>
      </c>
      <c r="E33" s="339">
        <v>4</v>
      </c>
      <c r="F33" s="339">
        <v>0</v>
      </c>
      <c r="G33" s="339">
        <v>0</v>
      </c>
      <c r="H33" s="339">
        <v>0</v>
      </c>
      <c r="I33" s="339">
        <v>0</v>
      </c>
      <c r="J33" s="339">
        <v>0</v>
      </c>
      <c r="K33" s="339">
        <v>0</v>
      </c>
      <c r="L33" s="339">
        <v>0</v>
      </c>
      <c r="M33" s="339">
        <v>0</v>
      </c>
      <c r="N33" s="339">
        <v>1</v>
      </c>
      <c r="O33" s="339">
        <v>0</v>
      </c>
      <c r="P33" s="339">
        <v>0</v>
      </c>
      <c r="Q33" s="339">
        <v>0</v>
      </c>
      <c r="R33" s="339">
        <v>0</v>
      </c>
      <c r="S33" s="339">
        <v>0</v>
      </c>
      <c r="T33" s="339">
        <v>0</v>
      </c>
      <c r="U33" s="339">
        <v>0</v>
      </c>
      <c r="V33" s="339">
        <v>0</v>
      </c>
      <c r="W33" s="339">
        <v>0</v>
      </c>
      <c r="X33" s="339">
        <v>3</v>
      </c>
      <c r="Y33" s="339">
        <v>0</v>
      </c>
      <c r="Z33" s="339">
        <v>0</v>
      </c>
      <c r="AA33" s="339">
        <v>0</v>
      </c>
      <c r="AB33" s="339">
        <v>0</v>
      </c>
      <c r="AC33" s="339">
        <v>0</v>
      </c>
      <c r="AD33" s="339">
        <v>0</v>
      </c>
      <c r="AE33" s="339">
        <v>0</v>
      </c>
      <c r="AF33" s="399">
        <f t="shared" si="2"/>
        <v>11</v>
      </c>
      <c r="AG33" s="401">
        <f t="shared" si="3"/>
        <v>4</v>
      </c>
    </row>
    <row r="34" spans="2:33">
      <c r="B34" s="339" t="s">
        <v>30</v>
      </c>
      <c r="C34" s="340" t="s">
        <v>1464</v>
      </c>
      <c r="D34" s="339">
        <v>7</v>
      </c>
      <c r="E34" s="339">
        <v>0</v>
      </c>
      <c r="F34" s="339">
        <v>1</v>
      </c>
      <c r="G34" s="339">
        <v>0</v>
      </c>
      <c r="H34" s="339">
        <v>0</v>
      </c>
      <c r="I34" s="339">
        <v>1</v>
      </c>
      <c r="J34" s="339">
        <v>1</v>
      </c>
      <c r="K34" s="339">
        <v>0</v>
      </c>
      <c r="L34" s="339">
        <v>0</v>
      </c>
      <c r="M34" s="339">
        <v>0</v>
      </c>
      <c r="N34" s="339">
        <v>0</v>
      </c>
      <c r="O34" s="339">
        <v>0</v>
      </c>
      <c r="P34" s="339">
        <v>0</v>
      </c>
      <c r="Q34" s="339">
        <v>0</v>
      </c>
      <c r="R34" s="339">
        <v>0</v>
      </c>
      <c r="S34" s="339">
        <v>0</v>
      </c>
      <c r="T34" s="339">
        <v>0</v>
      </c>
      <c r="U34" s="339">
        <v>0</v>
      </c>
      <c r="V34" s="339">
        <v>0</v>
      </c>
      <c r="W34" s="339">
        <v>0</v>
      </c>
      <c r="X34" s="339">
        <v>1</v>
      </c>
      <c r="Y34" s="339">
        <v>0</v>
      </c>
      <c r="Z34" s="339">
        <v>0</v>
      </c>
      <c r="AA34" s="339">
        <v>0</v>
      </c>
      <c r="AB34" s="339">
        <v>0</v>
      </c>
      <c r="AC34" s="339">
        <v>0</v>
      </c>
      <c r="AD34" s="339">
        <v>0</v>
      </c>
      <c r="AE34" s="339">
        <v>0</v>
      </c>
      <c r="AF34" s="399">
        <f t="shared" si="2"/>
        <v>9</v>
      </c>
      <c r="AG34" s="401">
        <f t="shared" si="3"/>
        <v>2</v>
      </c>
    </row>
    <row r="35" spans="2:33">
      <c r="B35" s="339" t="s">
        <v>30</v>
      </c>
      <c r="C35" s="340" t="s">
        <v>360</v>
      </c>
      <c r="D35" s="339">
        <v>10</v>
      </c>
      <c r="E35" s="339">
        <v>1</v>
      </c>
      <c r="F35" s="339">
        <v>0</v>
      </c>
      <c r="G35" s="339">
        <v>0</v>
      </c>
      <c r="H35" s="339">
        <v>0</v>
      </c>
      <c r="I35" s="339">
        <v>4</v>
      </c>
      <c r="J35" s="339">
        <v>0</v>
      </c>
      <c r="K35" s="339">
        <v>0</v>
      </c>
      <c r="L35" s="339">
        <v>0</v>
      </c>
      <c r="M35" s="339">
        <v>0</v>
      </c>
      <c r="N35" s="339">
        <v>0</v>
      </c>
      <c r="O35" s="339">
        <v>0</v>
      </c>
      <c r="P35" s="339">
        <v>0</v>
      </c>
      <c r="Q35" s="339">
        <v>0</v>
      </c>
      <c r="R35" s="339">
        <v>0</v>
      </c>
      <c r="S35" s="339">
        <v>0</v>
      </c>
      <c r="T35" s="339">
        <v>0</v>
      </c>
      <c r="U35" s="339">
        <v>0</v>
      </c>
      <c r="V35" s="339">
        <v>0</v>
      </c>
      <c r="W35" s="339">
        <v>0</v>
      </c>
      <c r="X35" s="339">
        <v>3</v>
      </c>
      <c r="Y35" s="339">
        <v>0</v>
      </c>
      <c r="Z35" s="339">
        <v>0</v>
      </c>
      <c r="AA35" s="339">
        <v>0</v>
      </c>
      <c r="AB35" s="339">
        <v>0</v>
      </c>
      <c r="AC35" s="339">
        <v>0</v>
      </c>
      <c r="AD35" s="339">
        <v>0</v>
      </c>
      <c r="AE35" s="339">
        <v>0</v>
      </c>
      <c r="AF35" s="399">
        <f t="shared" si="2"/>
        <v>17</v>
      </c>
      <c r="AG35" s="401">
        <f t="shared" si="3"/>
        <v>1</v>
      </c>
    </row>
    <row r="36" spans="2:33">
      <c r="B36" s="339" t="s">
        <v>30</v>
      </c>
      <c r="C36" s="340" t="s">
        <v>2159</v>
      </c>
      <c r="D36" s="339">
        <v>3</v>
      </c>
      <c r="E36" s="339">
        <v>0</v>
      </c>
      <c r="F36" s="339">
        <v>1</v>
      </c>
      <c r="G36" s="339">
        <v>0</v>
      </c>
      <c r="H36" s="339">
        <v>0</v>
      </c>
      <c r="I36" s="339">
        <v>5</v>
      </c>
      <c r="J36" s="339">
        <v>1</v>
      </c>
      <c r="K36" s="339">
        <v>1</v>
      </c>
      <c r="L36" s="339">
        <v>1</v>
      </c>
      <c r="M36" s="339">
        <v>0</v>
      </c>
      <c r="N36" s="339">
        <v>0</v>
      </c>
      <c r="O36" s="339">
        <v>0</v>
      </c>
      <c r="P36" s="339">
        <v>0</v>
      </c>
      <c r="Q36" s="339">
        <v>0</v>
      </c>
      <c r="R36" s="339">
        <v>0</v>
      </c>
      <c r="S36" s="339">
        <v>1</v>
      </c>
      <c r="T36" s="339">
        <v>0</v>
      </c>
      <c r="U36" s="339">
        <v>0</v>
      </c>
      <c r="V36" s="339">
        <v>0</v>
      </c>
      <c r="W36" s="339">
        <v>0</v>
      </c>
      <c r="X36" s="339">
        <v>2</v>
      </c>
      <c r="Y36" s="339">
        <v>0</v>
      </c>
      <c r="Z36" s="339">
        <v>0</v>
      </c>
      <c r="AA36" s="339">
        <v>0</v>
      </c>
      <c r="AB36" s="339">
        <v>0</v>
      </c>
      <c r="AC36" s="339">
        <v>0</v>
      </c>
      <c r="AD36" s="339">
        <v>0</v>
      </c>
      <c r="AE36" s="339">
        <v>0</v>
      </c>
      <c r="AF36" s="399">
        <f t="shared" si="2"/>
        <v>11</v>
      </c>
      <c r="AG36" s="401">
        <f t="shared" si="3"/>
        <v>4</v>
      </c>
    </row>
    <row r="37" spans="2:33">
      <c r="B37" s="339" t="s">
        <v>30</v>
      </c>
      <c r="C37" s="340" t="s">
        <v>208</v>
      </c>
      <c r="D37" s="339">
        <v>15</v>
      </c>
      <c r="E37" s="339">
        <v>5</v>
      </c>
      <c r="F37" s="339">
        <v>1</v>
      </c>
      <c r="G37" s="339">
        <v>0</v>
      </c>
      <c r="H37" s="339">
        <v>0</v>
      </c>
      <c r="I37" s="339">
        <v>1</v>
      </c>
      <c r="J37" s="339">
        <v>1</v>
      </c>
      <c r="K37" s="339">
        <v>0</v>
      </c>
      <c r="L37" s="339">
        <v>0</v>
      </c>
      <c r="M37" s="339">
        <v>0</v>
      </c>
      <c r="N37" s="339">
        <v>0</v>
      </c>
      <c r="O37" s="339">
        <v>0</v>
      </c>
      <c r="P37" s="339">
        <v>0</v>
      </c>
      <c r="Q37" s="339">
        <v>0</v>
      </c>
      <c r="R37" s="339">
        <v>0</v>
      </c>
      <c r="S37" s="339">
        <v>1</v>
      </c>
      <c r="T37" s="339">
        <v>0</v>
      </c>
      <c r="U37" s="339">
        <v>0</v>
      </c>
      <c r="V37" s="339">
        <v>1</v>
      </c>
      <c r="W37" s="339">
        <v>0</v>
      </c>
      <c r="X37" s="339">
        <v>0</v>
      </c>
      <c r="Y37" s="339">
        <v>0</v>
      </c>
      <c r="Z37" s="339">
        <v>0</v>
      </c>
      <c r="AA37" s="339">
        <v>0</v>
      </c>
      <c r="AB37" s="339">
        <v>1</v>
      </c>
      <c r="AC37" s="339">
        <v>0</v>
      </c>
      <c r="AD37" s="339">
        <v>0</v>
      </c>
      <c r="AE37" s="339">
        <v>1</v>
      </c>
      <c r="AF37" s="399">
        <f t="shared" si="2"/>
        <v>18</v>
      </c>
      <c r="AG37" s="401">
        <f t="shared" si="3"/>
        <v>9</v>
      </c>
    </row>
    <row r="38" spans="2:33">
      <c r="B38" s="339" t="s">
        <v>30</v>
      </c>
      <c r="C38" s="340" t="s">
        <v>647</v>
      </c>
      <c r="D38" s="339">
        <v>17</v>
      </c>
      <c r="E38" s="339">
        <v>2</v>
      </c>
      <c r="F38" s="339">
        <v>2</v>
      </c>
      <c r="G38" s="339">
        <v>0</v>
      </c>
      <c r="H38" s="339">
        <v>0</v>
      </c>
      <c r="I38" s="339">
        <v>0</v>
      </c>
      <c r="J38" s="339">
        <v>0</v>
      </c>
      <c r="K38" s="339">
        <v>0</v>
      </c>
      <c r="L38" s="339">
        <v>0</v>
      </c>
      <c r="M38" s="339">
        <v>0</v>
      </c>
      <c r="N38" s="339">
        <v>1</v>
      </c>
      <c r="O38" s="339">
        <v>0</v>
      </c>
      <c r="P38" s="339">
        <v>0</v>
      </c>
      <c r="Q38" s="339">
        <v>1</v>
      </c>
      <c r="R38" s="339">
        <v>0</v>
      </c>
      <c r="S38" s="339">
        <v>3</v>
      </c>
      <c r="T38" s="339">
        <v>0</v>
      </c>
      <c r="U38" s="339">
        <v>1</v>
      </c>
      <c r="V38" s="339">
        <v>1</v>
      </c>
      <c r="W38" s="339">
        <v>1</v>
      </c>
      <c r="X38" s="339">
        <v>10</v>
      </c>
      <c r="Y38" s="339">
        <v>3</v>
      </c>
      <c r="Z38" s="339">
        <v>0</v>
      </c>
      <c r="AA38" s="339">
        <v>0</v>
      </c>
      <c r="AB38" s="339">
        <v>0</v>
      </c>
      <c r="AC38" s="339">
        <v>0</v>
      </c>
      <c r="AD38" s="339">
        <v>0</v>
      </c>
      <c r="AE38" s="339">
        <v>0</v>
      </c>
      <c r="AF38" s="399">
        <f t="shared" si="2"/>
        <v>31</v>
      </c>
      <c r="AG38" s="401">
        <f t="shared" si="3"/>
        <v>11</v>
      </c>
    </row>
    <row r="39" spans="2:33">
      <c r="B39" s="339" t="s">
        <v>30</v>
      </c>
      <c r="C39" s="340" t="s">
        <v>2170</v>
      </c>
      <c r="D39" s="339">
        <v>2</v>
      </c>
      <c r="E39" s="339">
        <v>0</v>
      </c>
      <c r="F39" s="339">
        <v>0</v>
      </c>
      <c r="G39" s="339">
        <v>0</v>
      </c>
      <c r="H39" s="339">
        <v>0</v>
      </c>
      <c r="I39" s="339">
        <v>0</v>
      </c>
      <c r="J39" s="339">
        <v>0</v>
      </c>
      <c r="K39" s="339">
        <v>0</v>
      </c>
      <c r="L39" s="339">
        <v>0</v>
      </c>
      <c r="M39" s="339">
        <v>0</v>
      </c>
      <c r="N39" s="339">
        <v>3</v>
      </c>
      <c r="O39" s="339">
        <v>0</v>
      </c>
      <c r="P39" s="339">
        <v>0</v>
      </c>
      <c r="Q39" s="339">
        <v>0</v>
      </c>
      <c r="R39" s="339">
        <v>0</v>
      </c>
      <c r="S39" s="339">
        <v>0</v>
      </c>
      <c r="T39" s="339">
        <v>0</v>
      </c>
      <c r="U39" s="339">
        <v>0</v>
      </c>
      <c r="V39" s="339">
        <v>0</v>
      </c>
      <c r="W39" s="339">
        <v>0</v>
      </c>
      <c r="X39" s="339">
        <v>11</v>
      </c>
      <c r="Y39" s="339">
        <v>0</v>
      </c>
      <c r="Z39" s="339">
        <v>0</v>
      </c>
      <c r="AA39" s="339">
        <v>0</v>
      </c>
      <c r="AB39" s="339">
        <v>0</v>
      </c>
      <c r="AC39" s="339">
        <v>0</v>
      </c>
      <c r="AD39" s="339">
        <v>0</v>
      </c>
      <c r="AE39" s="339">
        <v>0</v>
      </c>
      <c r="AF39" s="399">
        <f t="shared" si="2"/>
        <v>16</v>
      </c>
      <c r="AG39" s="401">
        <f t="shared" si="3"/>
        <v>0</v>
      </c>
    </row>
    <row r="40" spans="2:33">
      <c r="B40" s="339" t="s">
        <v>30</v>
      </c>
      <c r="C40" s="340" t="s">
        <v>19</v>
      </c>
      <c r="D40" s="339">
        <v>11</v>
      </c>
      <c r="E40" s="339">
        <v>2</v>
      </c>
      <c r="F40" s="339">
        <v>3</v>
      </c>
      <c r="G40" s="339">
        <v>0</v>
      </c>
      <c r="H40" s="339">
        <v>0</v>
      </c>
      <c r="I40" s="339">
        <v>1</v>
      </c>
      <c r="J40" s="339">
        <v>1</v>
      </c>
      <c r="K40" s="339">
        <v>0</v>
      </c>
      <c r="L40" s="339">
        <v>0</v>
      </c>
      <c r="M40" s="339">
        <v>0</v>
      </c>
      <c r="N40" s="339">
        <v>0</v>
      </c>
      <c r="O40" s="339">
        <v>0</v>
      </c>
      <c r="P40" s="339">
        <v>0</v>
      </c>
      <c r="Q40" s="339">
        <v>0</v>
      </c>
      <c r="R40" s="339">
        <v>0</v>
      </c>
      <c r="S40" s="339">
        <v>0</v>
      </c>
      <c r="T40" s="339">
        <v>0</v>
      </c>
      <c r="U40" s="339">
        <v>0</v>
      </c>
      <c r="V40" s="339">
        <v>0</v>
      </c>
      <c r="W40" s="339">
        <v>0</v>
      </c>
      <c r="X40" s="339">
        <v>6</v>
      </c>
      <c r="Y40" s="339">
        <v>1</v>
      </c>
      <c r="Z40" s="339">
        <v>0</v>
      </c>
      <c r="AA40" s="339">
        <v>0</v>
      </c>
      <c r="AB40" s="339">
        <v>1</v>
      </c>
      <c r="AC40" s="339">
        <v>0</v>
      </c>
      <c r="AD40" s="339">
        <v>1</v>
      </c>
      <c r="AE40" s="339">
        <v>0</v>
      </c>
      <c r="AF40" s="399">
        <f t="shared" si="2"/>
        <v>19</v>
      </c>
      <c r="AG40" s="401">
        <f t="shared" si="3"/>
        <v>8</v>
      </c>
    </row>
    <row r="41" spans="2:33">
      <c r="B41" s="339" t="s">
        <v>30</v>
      </c>
      <c r="C41" s="340" t="s">
        <v>2162</v>
      </c>
      <c r="D41" s="339">
        <v>6</v>
      </c>
      <c r="E41" s="339">
        <v>0</v>
      </c>
      <c r="F41" s="339">
        <v>1</v>
      </c>
      <c r="G41" s="339">
        <v>0</v>
      </c>
      <c r="H41" s="339">
        <v>0</v>
      </c>
      <c r="I41" s="339">
        <v>2</v>
      </c>
      <c r="J41" s="339">
        <v>1</v>
      </c>
      <c r="K41" s="339">
        <v>0</v>
      </c>
      <c r="L41" s="339">
        <v>0</v>
      </c>
      <c r="M41" s="339">
        <v>0</v>
      </c>
      <c r="N41" s="339">
        <v>2</v>
      </c>
      <c r="O41" s="339">
        <v>0</v>
      </c>
      <c r="P41" s="339">
        <v>1</v>
      </c>
      <c r="Q41" s="339">
        <v>0</v>
      </c>
      <c r="R41" s="339">
        <v>0</v>
      </c>
      <c r="S41" s="339">
        <v>8</v>
      </c>
      <c r="T41" s="339">
        <v>0</v>
      </c>
      <c r="U41" s="339">
        <v>0</v>
      </c>
      <c r="V41" s="339">
        <v>0</v>
      </c>
      <c r="W41" s="339">
        <v>0</v>
      </c>
      <c r="X41" s="339">
        <v>5</v>
      </c>
      <c r="Y41" s="339">
        <v>1</v>
      </c>
      <c r="Z41" s="339">
        <v>0</v>
      </c>
      <c r="AA41" s="339">
        <v>0</v>
      </c>
      <c r="AB41" s="339">
        <v>2</v>
      </c>
      <c r="AC41" s="339">
        <v>0</v>
      </c>
      <c r="AD41" s="339">
        <v>0</v>
      </c>
      <c r="AE41" s="339">
        <v>0</v>
      </c>
      <c r="AF41" s="399">
        <f t="shared" si="2"/>
        <v>25</v>
      </c>
      <c r="AG41" s="401">
        <f t="shared" si="3"/>
        <v>4</v>
      </c>
    </row>
    <row r="42" spans="2:33">
      <c r="B42" s="339" t="s">
        <v>30</v>
      </c>
      <c r="C42" s="340" t="s">
        <v>119</v>
      </c>
      <c r="D42" s="339">
        <v>10</v>
      </c>
      <c r="E42" s="339">
        <v>4</v>
      </c>
      <c r="F42" s="339">
        <v>0</v>
      </c>
      <c r="G42" s="339">
        <v>1</v>
      </c>
      <c r="H42" s="339">
        <v>0</v>
      </c>
      <c r="I42" s="339">
        <v>0</v>
      </c>
      <c r="J42" s="339">
        <v>0</v>
      </c>
      <c r="K42" s="339">
        <v>0</v>
      </c>
      <c r="L42" s="339">
        <v>0</v>
      </c>
      <c r="M42" s="339">
        <v>0</v>
      </c>
      <c r="N42" s="339">
        <v>0</v>
      </c>
      <c r="O42" s="339">
        <v>0</v>
      </c>
      <c r="P42" s="339">
        <v>0</v>
      </c>
      <c r="Q42" s="339">
        <v>0</v>
      </c>
      <c r="R42" s="339">
        <v>0</v>
      </c>
      <c r="S42" s="339">
        <v>0</v>
      </c>
      <c r="T42" s="339">
        <v>0</v>
      </c>
      <c r="U42" s="339">
        <v>0</v>
      </c>
      <c r="V42" s="339">
        <v>0</v>
      </c>
      <c r="W42" s="339">
        <v>0</v>
      </c>
      <c r="X42" s="339">
        <v>3</v>
      </c>
      <c r="Y42" s="339">
        <v>1</v>
      </c>
      <c r="Z42" s="339">
        <v>0</v>
      </c>
      <c r="AA42" s="339">
        <v>0</v>
      </c>
      <c r="AB42" s="339">
        <v>0</v>
      </c>
      <c r="AC42" s="339">
        <v>0</v>
      </c>
      <c r="AD42" s="339">
        <v>0</v>
      </c>
      <c r="AE42" s="339">
        <v>0</v>
      </c>
      <c r="AF42" s="399">
        <f t="shared" si="2"/>
        <v>13</v>
      </c>
      <c r="AG42" s="401">
        <f t="shared" si="3"/>
        <v>6</v>
      </c>
    </row>
    <row r="43" spans="2:33">
      <c r="B43" s="339" t="s">
        <v>30</v>
      </c>
      <c r="C43" s="340" t="s">
        <v>917</v>
      </c>
      <c r="D43" s="339">
        <v>5</v>
      </c>
      <c r="E43" s="339">
        <v>3</v>
      </c>
      <c r="F43" s="339">
        <v>1</v>
      </c>
      <c r="G43" s="339">
        <v>0</v>
      </c>
      <c r="H43" s="339">
        <v>0</v>
      </c>
      <c r="I43" s="339">
        <v>0</v>
      </c>
      <c r="J43" s="339">
        <v>0</v>
      </c>
      <c r="K43" s="339">
        <v>0</v>
      </c>
      <c r="L43" s="339">
        <v>0</v>
      </c>
      <c r="M43" s="339">
        <v>0</v>
      </c>
      <c r="N43" s="339">
        <v>0</v>
      </c>
      <c r="O43" s="339">
        <v>0</v>
      </c>
      <c r="P43" s="339">
        <v>0</v>
      </c>
      <c r="Q43" s="339">
        <v>0</v>
      </c>
      <c r="R43" s="339">
        <v>0</v>
      </c>
      <c r="S43" s="339">
        <v>1</v>
      </c>
      <c r="T43" s="339">
        <v>1</v>
      </c>
      <c r="U43" s="339">
        <v>0</v>
      </c>
      <c r="V43" s="339">
        <v>0</v>
      </c>
      <c r="W43" s="339">
        <v>0</v>
      </c>
      <c r="X43" s="339">
        <v>9</v>
      </c>
      <c r="Y43" s="339">
        <v>2</v>
      </c>
      <c r="Z43" s="339">
        <v>0</v>
      </c>
      <c r="AA43" s="339">
        <v>0</v>
      </c>
      <c r="AB43" s="339">
        <v>0</v>
      </c>
      <c r="AC43" s="339">
        <v>0</v>
      </c>
      <c r="AD43" s="339">
        <v>0</v>
      </c>
      <c r="AE43" s="339">
        <v>0</v>
      </c>
      <c r="AF43" s="399">
        <f t="shared" si="2"/>
        <v>15</v>
      </c>
      <c r="AG43" s="401">
        <f t="shared" si="3"/>
        <v>7</v>
      </c>
    </row>
    <row r="44" spans="2:33">
      <c r="B44" s="339" t="s">
        <v>30</v>
      </c>
      <c r="C44" s="340" t="s">
        <v>815</v>
      </c>
      <c r="D44" s="339">
        <v>11</v>
      </c>
      <c r="E44" s="339">
        <v>4</v>
      </c>
      <c r="F44" s="339">
        <v>0</v>
      </c>
      <c r="G44" s="339">
        <v>1</v>
      </c>
      <c r="H44" s="339">
        <v>1</v>
      </c>
      <c r="I44" s="339">
        <v>0</v>
      </c>
      <c r="J44" s="339">
        <v>0</v>
      </c>
      <c r="K44" s="339">
        <v>0</v>
      </c>
      <c r="L44" s="339">
        <v>0</v>
      </c>
      <c r="M44" s="339">
        <v>0</v>
      </c>
      <c r="N44" s="339">
        <v>0</v>
      </c>
      <c r="O44" s="339">
        <v>0</v>
      </c>
      <c r="P44" s="339">
        <v>0</v>
      </c>
      <c r="Q44" s="339">
        <v>0</v>
      </c>
      <c r="R44" s="339">
        <v>0</v>
      </c>
      <c r="S44" s="339">
        <v>0</v>
      </c>
      <c r="T44" s="339">
        <v>0</v>
      </c>
      <c r="U44" s="339">
        <v>0</v>
      </c>
      <c r="V44" s="339">
        <v>0</v>
      </c>
      <c r="W44" s="339">
        <v>0</v>
      </c>
      <c r="X44" s="339">
        <v>3</v>
      </c>
      <c r="Y44" s="339">
        <v>2</v>
      </c>
      <c r="Z44" s="339">
        <v>1</v>
      </c>
      <c r="AA44" s="339">
        <v>0</v>
      </c>
      <c r="AB44" s="339">
        <v>3</v>
      </c>
      <c r="AC44" s="339">
        <v>0</v>
      </c>
      <c r="AD44" s="339">
        <v>2</v>
      </c>
      <c r="AE44" s="339">
        <v>1</v>
      </c>
      <c r="AF44" s="399">
        <f t="shared" si="2"/>
        <v>17</v>
      </c>
      <c r="AG44" s="401">
        <f t="shared" si="3"/>
        <v>12</v>
      </c>
    </row>
    <row r="45" spans="2:33">
      <c r="B45" s="339" t="s">
        <v>30</v>
      </c>
      <c r="C45" s="340" t="s">
        <v>744</v>
      </c>
      <c r="D45" s="339">
        <v>10</v>
      </c>
      <c r="E45" s="339">
        <v>5</v>
      </c>
      <c r="F45" s="339">
        <v>5</v>
      </c>
      <c r="G45" s="339">
        <v>0</v>
      </c>
      <c r="H45" s="339">
        <v>0</v>
      </c>
      <c r="I45" s="339">
        <v>0</v>
      </c>
      <c r="J45" s="339">
        <v>0</v>
      </c>
      <c r="K45" s="339">
        <v>0</v>
      </c>
      <c r="L45" s="339">
        <v>0</v>
      </c>
      <c r="M45" s="339">
        <v>0</v>
      </c>
      <c r="N45" s="339">
        <v>0</v>
      </c>
      <c r="O45" s="339">
        <v>0</v>
      </c>
      <c r="P45" s="339">
        <v>0</v>
      </c>
      <c r="Q45" s="339">
        <v>0</v>
      </c>
      <c r="R45" s="339">
        <v>0</v>
      </c>
      <c r="S45" s="339">
        <v>1</v>
      </c>
      <c r="T45" s="339">
        <v>0</v>
      </c>
      <c r="U45" s="339">
        <v>1</v>
      </c>
      <c r="V45" s="339">
        <v>0</v>
      </c>
      <c r="W45" s="339">
        <v>0</v>
      </c>
      <c r="X45" s="339">
        <v>1</v>
      </c>
      <c r="Y45" s="339">
        <v>1</v>
      </c>
      <c r="Z45" s="339">
        <v>0</v>
      </c>
      <c r="AA45" s="339">
        <v>0</v>
      </c>
      <c r="AB45" s="339">
        <v>0</v>
      </c>
      <c r="AC45" s="339">
        <v>0</v>
      </c>
      <c r="AD45" s="339">
        <v>0</v>
      </c>
      <c r="AE45" s="339">
        <v>0</v>
      </c>
      <c r="AF45" s="399">
        <f t="shared" si="2"/>
        <v>12</v>
      </c>
      <c r="AG45" s="401">
        <f t="shared" si="3"/>
        <v>12</v>
      </c>
    </row>
    <row r="46" spans="2:33">
      <c r="B46" s="339" t="s">
        <v>30</v>
      </c>
      <c r="C46" s="340" t="s">
        <v>2166</v>
      </c>
      <c r="D46" s="339">
        <v>5</v>
      </c>
      <c r="E46" s="339">
        <v>0</v>
      </c>
      <c r="F46" s="339">
        <v>0</v>
      </c>
      <c r="G46" s="339">
        <v>0</v>
      </c>
      <c r="H46" s="339">
        <v>0</v>
      </c>
      <c r="I46" s="339">
        <v>0</v>
      </c>
      <c r="J46" s="339">
        <v>0</v>
      </c>
      <c r="K46" s="339">
        <v>0</v>
      </c>
      <c r="L46" s="339">
        <v>0</v>
      </c>
      <c r="M46" s="339">
        <v>0</v>
      </c>
      <c r="N46" s="339">
        <v>0</v>
      </c>
      <c r="O46" s="339">
        <v>0</v>
      </c>
      <c r="P46" s="339">
        <v>0</v>
      </c>
      <c r="Q46" s="339">
        <v>0</v>
      </c>
      <c r="R46" s="339">
        <v>0</v>
      </c>
      <c r="S46" s="339">
        <v>0</v>
      </c>
      <c r="T46" s="339">
        <v>0</v>
      </c>
      <c r="U46" s="339">
        <v>0</v>
      </c>
      <c r="V46" s="339">
        <v>0</v>
      </c>
      <c r="W46" s="339">
        <v>0</v>
      </c>
      <c r="X46" s="339">
        <v>11</v>
      </c>
      <c r="Y46" s="339">
        <v>10</v>
      </c>
      <c r="Z46" s="339">
        <v>1</v>
      </c>
      <c r="AA46" s="339">
        <v>0</v>
      </c>
      <c r="AB46" s="339">
        <v>0</v>
      </c>
      <c r="AC46" s="339">
        <v>0</v>
      </c>
      <c r="AD46" s="339">
        <v>0</v>
      </c>
      <c r="AE46" s="339">
        <v>0</v>
      </c>
      <c r="AF46" s="399">
        <f t="shared" si="2"/>
        <v>16</v>
      </c>
      <c r="AG46" s="401">
        <f t="shared" si="3"/>
        <v>11</v>
      </c>
    </row>
    <row r="47" spans="2:33">
      <c r="B47" s="339" t="s">
        <v>30</v>
      </c>
      <c r="C47" s="340" t="s">
        <v>250</v>
      </c>
      <c r="D47" s="339">
        <v>30</v>
      </c>
      <c r="E47" s="339">
        <v>15</v>
      </c>
      <c r="F47" s="339">
        <v>0</v>
      </c>
      <c r="G47" s="339">
        <v>0</v>
      </c>
      <c r="H47" s="339">
        <v>0</v>
      </c>
      <c r="I47" s="339">
        <v>4</v>
      </c>
      <c r="J47" s="339">
        <v>2</v>
      </c>
      <c r="K47" s="339">
        <v>0</v>
      </c>
      <c r="L47" s="339">
        <v>0</v>
      </c>
      <c r="M47" s="339">
        <v>0</v>
      </c>
      <c r="N47" s="339">
        <v>2</v>
      </c>
      <c r="O47" s="339">
        <v>0</v>
      </c>
      <c r="P47" s="339">
        <v>0</v>
      </c>
      <c r="Q47" s="339">
        <v>0</v>
      </c>
      <c r="R47" s="339">
        <v>0</v>
      </c>
      <c r="S47" s="339">
        <v>2</v>
      </c>
      <c r="T47" s="339">
        <v>1</v>
      </c>
      <c r="U47" s="339">
        <v>0</v>
      </c>
      <c r="V47" s="339">
        <v>0</v>
      </c>
      <c r="W47" s="339">
        <v>1</v>
      </c>
      <c r="X47" s="339">
        <v>21</v>
      </c>
      <c r="Y47" s="339">
        <v>0</v>
      </c>
      <c r="Z47" s="339">
        <v>0</v>
      </c>
      <c r="AA47" s="339">
        <v>0</v>
      </c>
      <c r="AB47" s="339">
        <v>0</v>
      </c>
      <c r="AC47" s="339">
        <v>0</v>
      </c>
      <c r="AD47" s="339">
        <v>0</v>
      </c>
      <c r="AE47" s="339">
        <v>0</v>
      </c>
      <c r="AF47" s="399">
        <f t="shared" si="2"/>
        <v>59</v>
      </c>
      <c r="AG47" s="401">
        <f t="shared" si="3"/>
        <v>19</v>
      </c>
    </row>
    <row r="48" spans="2:33">
      <c r="B48" s="339" t="s">
        <v>30</v>
      </c>
      <c r="C48" s="340" t="s">
        <v>532</v>
      </c>
      <c r="D48" s="339">
        <v>12</v>
      </c>
      <c r="E48" s="339">
        <v>6</v>
      </c>
      <c r="F48" s="339">
        <v>1</v>
      </c>
      <c r="G48" s="339">
        <v>1</v>
      </c>
      <c r="H48" s="339">
        <v>0</v>
      </c>
      <c r="I48" s="339">
        <v>5</v>
      </c>
      <c r="J48" s="339">
        <v>2</v>
      </c>
      <c r="K48" s="339">
        <v>0</v>
      </c>
      <c r="L48" s="339">
        <v>0</v>
      </c>
      <c r="M48" s="339">
        <v>0</v>
      </c>
      <c r="N48" s="339">
        <v>0</v>
      </c>
      <c r="O48" s="339">
        <v>0</v>
      </c>
      <c r="P48" s="339">
        <v>0</v>
      </c>
      <c r="Q48" s="339">
        <v>0</v>
      </c>
      <c r="R48" s="339">
        <v>0</v>
      </c>
      <c r="S48" s="339">
        <v>5</v>
      </c>
      <c r="T48" s="339">
        <v>1</v>
      </c>
      <c r="U48" s="339">
        <v>1</v>
      </c>
      <c r="V48" s="339">
        <v>2</v>
      </c>
      <c r="W48" s="339">
        <v>0</v>
      </c>
      <c r="X48" s="339">
        <v>16</v>
      </c>
      <c r="Y48" s="339">
        <v>5</v>
      </c>
      <c r="Z48" s="339">
        <v>0</v>
      </c>
      <c r="AA48" s="339">
        <v>0</v>
      </c>
      <c r="AB48" s="339">
        <v>0</v>
      </c>
      <c r="AC48" s="339">
        <v>0</v>
      </c>
      <c r="AD48" s="339">
        <v>0</v>
      </c>
      <c r="AE48" s="339">
        <v>0</v>
      </c>
      <c r="AF48" s="399">
        <f t="shared" si="2"/>
        <v>38</v>
      </c>
      <c r="AG48" s="401">
        <f t="shared" si="3"/>
        <v>19</v>
      </c>
    </row>
    <row r="49" spans="2:33">
      <c r="B49" s="339" t="s">
        <v>30</v>
      </c>
      <c r="C49" s="340" t="s">
        <v>848</v>
      </c>
      <c r="D49" s="339">
        <v>3</v>
      </c>
      <c r="E49" s="339">
        <v>1</v>
      </c>
      <c r="F49" s="339">
        <v>0</v>
      </c>
      <c r="G49" s="339">
        <v>0</v>
      </c>
      <c r="H49" s="339">
        <v>0</v>
      </c>
      <c r="I49" s="339">
        <v>1</v>
      </c>
      <c r="J49" s="339">
        <v>0</v>
      </c>
      <c r="K49" s="339">
        <v>0</v>
      </c>
      <c r="L49" s="339">
        <v>0</v>
      </c>
      <c r="M49" s="339">
        <v>0</v>
      </c>
      <c r="N49" s="339">
        <v>1</v>
      </c>
      <c r="O49" s="339">
        <v>0</v>
      </c>
      <c r="P49" s="339">
        <v>0</v>
      </c>
      <c r="Q49" s="339">
        <v>0</v>
      </c>
      <c r="R49" s="339">
        <v>0</v>
      </c>
      <c r="S49" s="339">
        <v>0</v>
      </c>
      <c r="T49" s="339">
        <v>0</v>
      </c>
      <c r="U49" s="339">
        <v>0</v>
      </c>
      <c r="V49" s="339">
        <v>0</v>
      </c>
      <c r="W49" s="339">
        <v>0</v>
      </c>
      <c r="X49" s="339">
        <v>4</v>
      </c>
      <c r="Y49" s="339">
        <v>0</v>
      </c>
      <c r="Z49" s="339">
        <v>0</v>
      </c>
      <c r="AA49" s="339">
        <v>0</v>
      </c>
      <c r="AB49" s="339">
        <v>0</v>
      </c>
      <c r="AC49" s="339">
        <v>0</v>
      </c>
      <c r="AD49" s="339">
        <v>0</v>
      </c>
      <c r="AE49" s="339">
        <v>0</v>
      </c>
      <c r="AF49" s="399">
        <f t="shared" si="2"/>
        <v>9</v>
      </c>
      <c r="AG49" s="401">
        <f t="shared" si="3"/>
        <v>1</v>
      </c>
    </row>
    <row r="50" spans="2:33">
      <c r="B50" s="339" t="s">
        <v>30</v>
      </c>
      <c r="C50" s="340" t="s">
        <v>2168</v>
      </c>
      <c r="D50" s="339">
        <v>9</v>
      </c>
      <c r="E50" s="339">
        <v>4</v>
      </c>
      <c r="F50" s="339">
        <v>0</v>
      </c>
      <c r="G50" s="339">
        <v>0</v>
      </c>
      <c r="H50" s="339">
        <v>0</v>
      </c>
      <c r="I50" s="339">
        <v>0</v>
      </c>
      <c r="J50" s="339">
        <v>0</v>
      </c>
      <c r="K50" s="339">
        <v>0</v>
      </c>
      <c r="L50" s="339">
        <v>0</v>
      </c>
      <c r="M50" s="339">
        <v>0</v>
      </c>
      <c r="N50" s="339">
        <v>0</v>
      </c>
      <c r="O50" s="339">
        <v>0</v>
      </c>
      <c r="P50" s="339">
        <v>0</v>
      </c>
      <c r="Q50" s="339">
        <v>0</v>
      </c>
      <c r="R50" s="339">
        <v>0</v>
      </c>
      <c r="S50" s="339">
        <v>0</v>
      </c>
      <c r="T50" s="339">
        <v>0</v>
      </c>
      <c r="U50" s="339">
        <v>0</v>
      </c>
      <c r="V50" s="339">
        <v>0</v>
      </c>
      <c r="W50" s="339">
        <v>0</v>
      </c>
      <c r="X50" s="339">
        <v>4</v>
      </c>
      <c r="Y50" s="339">
        <v>0</v>
      </c>
      <c r="Z50" s="339">
        <v>0</v>
      </c>
      <c r="AA50" s="339">
        <v>0</v>
      </c>
      <c r="AB50" s="339">
        <v>1</v>
      </c>
      <c r="AC50" s="339">
        <v>0</v>
      </c>
      <c r="AD50" s="339">
        <v>0</v>
      </c>
      <c r="AE50" s="339">
        <v>0</v>
      </c>
      <c r="AF50" s="399">
        <f t="shared" si="2"/>
        <v>14</v>
      </c>
      <c r="AG50" s="401">
        <f t="shared" si="3"/>
        <v>4</v>
      </c>
    </row>
    <row r="51" spans="2:33">
      <c r="B51" s="341" t="s">
        <v>30</v>
      </c>
      <c r="C51" s="342" t="s">
        <v>2169</v>
      </c>
      <c r="D51" s="341">
        <v>188</v>
      </c>
      <c r="E51" s="341">
        <v>60</v>
      </c>
      <c r="F51" s="341">
        <v>20</v>
      </c>
      <c r="G51" s="341">
        <v>3</v>
      </c>
      <c r="H51" s="341">
        <v>2</v>
      </c>
      <c r="I51" s="341">
        <v>27</v>
      </c>
      <c r="J51" s="341">
        <v>9</v>
      </c>
      <c r="K51" s="341">
        <v>1</v>
      </c>
      <c r="L51" s="341">
        <v>1</v>
      </c>
      <c r="M51" s="341">
        <v>0</v>
      </c>
      <c r="N51" s="341">
        <v>12</v>
      </c>
      <c r="O51" s="341">
        <v>0</v>
      </c>
      <c r="P51" s="341">
        <v>3</v>
      </c>
      <c r="Q51" s="341">
        <v>1</v>
      </c>
      <c r="R51" s="341">
        <v>0</v>
      </c>
      <c r="S51" s="341">
        <v>31</v>
      </c>
      <c r="T51" s="341">
        <v>10</v>
      </c>
      <c r="U51" s="341">
        <v>3</v>
      </c>
      <c r="V51" s="341">
        <v>4</v>
      </c>
      <c r="W51" s="341">
        <v>2</v>
      </c>
      <c r="X51" s="341">
        <v>135</v>
      </c>
      <c r="Y51" s="341">
        <v>37</v>
      </c>
      <c r="Z51" s="341">
        <v>2</v>
      </c>
      <c r="AA51" s="341">
        <v>0</v>
      </c>
      <c r="AB51" s="341">
        <v>8</v>
      </c>
      <c r="AC51" s="341">
        <v>0</v>
      </c>
      <c r="AD51" s="341">
        <v>3</v>
      </c>
      <c r="AE51" s="341">
        <v>2</v>
      </c>
      <c r="AF51" s="400">
        <f>SUM(AF29:AF50)</f>
        <v>401</v>
      </c>
      <c r="AG51" s="400">
        <f>SUM(AG29:AG50)</f>
        <v>163</v>
      </c>
    </row>
    <row r="52" spans="2:33">
      <c r="B52" s="339" t="s">
        <v>38</v>
      </c>
      <c r="C52" s="340" t="s">
        <v>953</v>
      </c>
      <c r="D52" s="339">
        <f>[1]Sheet1!$B$5</f>
        <v>2</v>
      </c>
      <c r="E52" s="339">
        <v>1</v>
      </c>
      <c r="F52" s="339">
        <v>0</v>
      </c>
      <c r="G52" s="339">
        <v>0</v>
      </c>
      <c r="H52" s="339">
        <v>0</v>
      </c>
      <c r="I52" s="339">
        <v>0</v>
      </c>
      <c r="J52" s="339">
        <v>0</v>
      </c>
      <c r="K52" s="339">
        <v>0</v>
      </c>
      <c r="L52" s="339">
        <v>0</v>
      </c>
      <c r="M52" s="339">
        <v>0</v>
      </c>
      <c r="N52" s="339">
        <v>0</v>
      </c>
      <c r="O52" s="339">
        <v>0</v>
      </c>
      <c r="P52" s="339">
        <v>0</v>
      </c>
      <c r="Q52" s="339">
        <v>0</v>
      </c>
      <c r="R52" s="339">
        <v>0</v>
      </c>
      <c r="S52" s="339">
        <v>2</v>
      </c>
      <c r="T52" s="339">
        <v>2</v>
      </c>
      <c r="U52" s="339">
        <v>0</v>
      </c>
      <c r="V52" s="339">
        <v>0</v>
      </c>
      <c r="W52" s="339">
        <v>0</v>
      </c>
      <c r="X52" s="339">
        <v>2</v>
      </c>
      <c r="Y52" s="339">
        <v>2</v>
      </c>
      <c r="Z52" s="339">
        <v>0</v>
      </c>
      <c r="AA52" s="339">
        <v>0</v>
      </c>
      <c r="AB52" s="339">
        <v>1</v>
      </c>
      <c r="AC52" s="339">
        <v>1</v>
      </c>
      <c r="AD52" s="339">
        <v>0</v>
      </c>
      <c r="AE52" s="339">
        <v>0</v>
      </c>
      <c r="AF52" s="399">
        <f>D52+I52+N52+S52+X52+AB52</f>
        <v>7</v>
      </c>
      <c r="AG52" s="401">
        <f>E52+F52+G52+H52+J52+K52+L52+M52+O52+P52+Q52+R52+T52+U52+V52+W52+Y52+Z52+AA52+AC52+AD52+AE52</f>
        <v>6</v>
      </c>
    </row>
    <row r="53" spans="2:33">
      <c r="B53" s="339" t="s">
        <v>38</v>
      </c>
      <c r="C53" s="340" t="s">
        <v>1425</v>
      </c>
      <c r="D53" s="339">
        <v>2</v>
      </c>
      <c r="E53" s="339">
        <v>0</v>
      </c>
      <c r="F53" s="339">
        <v>0</v>
      </c>
      <c r="G53" s="339">
        <v>0</v>
      </c>
      <c r="H53" s="339">
        <v>0</v>
      </c>
      <c r="I53" s="339">
        <v>0</v>
      </c>
      <c r="J53" s="339">
        <v>0</v>
      </c>
      <c r="K53" s="339">
        <v>0</v>
      </c>
      <c r="L53" s="339">
        <v>0</v>
      </c>
      <c r="M53" s="339">
        <v>0</v>
      </c>
      <c r="N53" s="339">
        <v>1</v>
      </c>
      <c r="O53" s="339">
        <v>1</v>
      </c>
      <c r="P53" s="339">
        <v>0</v>
      </c>
      <c r="Q53" s="339">
        <v>0</v>
      </c>
      <c r="R53" s="339">
        <v>0</v>
      </c>
      <c r="S53" s="339">
        <v>0</v>
      </c>
      <c r="T53" s="339">
        <v>0</v>
      </c>
      <c r="U53" s="339">
        <v>0</v>
      </c>
      <c r="V53" s="339">
        <v>0</v>
      </c>
      <c r="W53" s="339">
        <v>0</v>
      </c>
      <c r="X53" s="339">
        <v>9</v>
      </c>
      <c r="Y53" s="339">
        <v>3</v>
      </c>
      <c r="Z53" s="339">
        <v>2</v>
      </c>
      <c r="AA53" s="339">
        <v>0</v>
      </c>
      <c r="AB53" s="339">
        <v>2</v>
      </c>
      <c r="AC53" s="339">
        <v>0</v>
      </c>
      <c r="AD53" s="339">
        <v>0</v>
      </c>
      <c r="AE53" s="339">
        <v>0</v>
      </c>
      <c r="AF53" s="399">
        <f t="shared" ref="AF53:AF73" si="4">D53+I53+N53+S53+X53+AB53</f>
        <v>14</v>
      </c>
      <c r="AG53" s="401">
        <f t="shared" ref="AG53:AG73" si="5">E53+F53+G53+H53+J53+K53+L53+M53+O53+P53+Q53+R53+T53+U53+V53+W53+Y53+Z53+AA53+AC53+AD53+AE53</f>
        <v>6</v>
      </c>
    </row>
    <row r="54" spans="2:33">
      <c r="B54" s="339" t="s">
        <v>38</v>
      </c>
      <c r="C54" s="340" t="s">
        <v>479</v>
      </c>
      <c r="D54" s="339">
        <v>0</v>
      </c>
      <c r="E54" s="339">
        <v>0</v>
      </c>
      <c r="F54" s="339">
        <v>0</v>
      </c>
      <c r="G54" s="339">
        <v>0</v>
      </c>
      <c r="H54" s="339">
        <v>0</v>
      </c>
      <c r="I54" s="339">
        <v>0</v>
      </c>
      <c r="J54" s="339">
        <v>0</v>
      </c>
      <c r="K54" s="339">
        <v>0</v>
      </c>
      <c r="L54" s="339">
        <v>0</v>
      </c>
      <c r="M54" s="339">
        <v>0</v>
      </c>
      <c r="N54" s="339">
        <v>0</v>
      </c>
      <c r="O54" s="339">
        <v>0</v>
      </c>
      <c r="P54" s="339">
        <v>0</v>
      </c>
      <c r="Q54" s="339">
        <v>0</v>
      </c>
      <c r="R54" s="339">
        <v>0</v>
      </c>
      <c r="S54" s="339">
        <v>12</v>
      </c>
      <c r="T54" s="339">
        <v>7</v>
      </c>
      <c r="U54" s="339">
        <v>0</v>
      </c>
      <c r="V54" s="339">
        <v>1</v>
      </c>
      <c r="W54" s="339">
        <v>0</v>
      </c>
      <c r="X54" s="339">
        <v>0</v>
      </c>
      <c r="Y54" s="339">
        <v>0</v>
      </c>
      <c r="Z54" s="339">
        <v>0</v>
      </c>
      <c r="AA54" s="339">
        <v>0</v>
      </c>
      <c r="AB54" s="339">
        <v>0</v>
      </c>
      <c r="AC54" s="339">
        <v>0</v>
      </c>
      <c r="AD54" s="339">
        <v>0</v>
      </c>
      <c r="AE54" s="339">
        <v>0</v>
      </c>
      <c r="AF54" s="399">
        <f t="shared" si="4"/>
        <v>12</v>
      </c>
      <c r="AG54" s="401">
        <f t="shared" si="5"/>
        <v>8</v>
      </c>
    </row>
    <row r="55" spans="2:33">
      <c r="B55" s="339" t="s">
        <v>38</v>
      </c>
      <c r="C55" s="340" t="s">
        <v>606</v>
      </c>
      <c r="D55" s="339">
        <v>6</v>
      </c>
      <c r="E55" s="339">
        <v>2</v>
      </c>
      <c r="F55" s="339">
        <v>0</v>
      </c>
      <c r="G55" s="339">
        <v>0</v>
      </c>
      <c r="H55" s="339">
        <v>2</v>
      </c>
      <c r="I55" s="339">
        <v>0</v>
      </c>
      <c r="J55" s="339">
        <v>0</v>
      </c>
      <c r="K55" s="339">
        <v>0</v>
      </c>
      <c r="L55" s="339">
        <v>0</v>
      </c>
      <c r="M55" s="339">
        <v>0</v>
      </c>
      <c r="N55" s="339">
        <v>0</v>
      </c>
      <c r="O55" s="339">
        <v>0</v>
      </c>
      <c r="P55" s="339">
        <v>0</v>
      </c>
      <c r="Q55" s="339">
        <v>0</v>
      </c>
      <c r="R55" s="339">
        <v>0</v>
      </c>
      <c r="S55" s="339">
        <v>0</v>
      </c>
      <c r="T55" s="339">
        <v>0</v>
      </c>
      <c r="U55" s="339">
        <v>0</v>
      </c>
      <c r="V55" s="339">
        <v>0</v>
      </c>
      <c r="W55" s="339">
        <v>0</v>
      </c>
      <c r="X55" s="339">
        <v>5</v>
      </c>
      <c r="Y55" s="339">
        <v>3</v>
      </c>
      <c r="Z55" s="339">
        <v>0</v>
      </c>
      <c r="AA55" s="339">
        <v>0</v>
      </c>
      <c r="AB55" s="339">
        <v>9</v>
      </c>
      <c r="AC55" s="339">
        <v>7</v>
      </c>
      <c r="AD55" s="339">
        <v>1</v>
      </c>
      <c r="AE55" s="339">
        <v>0</v>
      </c>
      <c r="AF55" s="399">
        <f t="shared" si="4"/>
        <v>20</v>
      </c>
      <c r="AG55" s="401">
        <f t="shared" si="5"/>
        <v>15</v>
      </c>
    </row>
    <row r="56" spans="2:33">
      <c r="B56" s="339" t="s">
        <v>38</v>
      </c>
      <c r="C56" s="340" t="s">
        <v>702</v>
      </c>
      <c r="D56" s="339">
        <v>0</v>
      </c>
      <c r="E56" s="339">
        <v>0</v>
      </c>
      <c r="F56" s="339">
        <v>0</v>
      </c>
      <c r="G56" s="339">
        <v>0</v>
      </c>
      <c r="H56" s="339">
        <v>0</v>
      </c>
      <c r="I56" s="339">
        <v>0</v>
      </c>
      <c r="J56" s="339">
        <v>0</v>
      </c>
      <c r="K56" s="339">
        <v>0</v>
      </c>
      <c r="L56" s="339">
        <v>0</v>
      </c>
      <c r="M56" s="339">
        <v>0</v>
      </c>
      <c r="N56" s="339">
        <v>0</v>
      </c>
      <c r="O56" s="339">
        <v>0</v>
      </c>
      <c r="P56" s="339">
        <v>0</v>
      </c>
      <c r="Q56" s="339">
        <v>0</v>
      </c>
      <c r="R56" s="339">
        <v>0</v>
      </c>
      <c r="S56" s="339">
        <v>0</v>
      </c>
      <c r="T56" s="339">
        <v>0</v>
      </c>
      <c r="U56" s="339">
        <v>0</v>
      </c>
      <c r="V56" s="339">
        <v>0</v>
      </c>
      <c r="W56" s="339">
        <v>0</v>
      </c>
      <c r="X56" s="339">
        <v>0</v>
      </c>
      <c r="Y56" s="339">
        <v>0</v>
      </c>
      <c r="Z56" s="339">
        <v>0</v>
      </c>
      <c r="AA56" s="339">
        <v>0</v>
      </c>
      <c r="AB56" s="339">
        <v>0</v>
      </c>
      <c r="AC56" s="339">
        <v>0</v>
      </c>
      <c r="AD56" s="339">
        <v>0</v>
      </c>
      <c r="AE56" s="339">
        <v>0</v>
      </c>
      <c r="AF56" s="399">
        <f t="shared" si="4"/>
        <v>0</v>
      </c>
      <c r="AG56" s="401">
        <f t="shared" si="5"/>
        <v>0</v>
      </c>
    </row>
    <row r="57" spans="2:33">
      <c r="B57" s="339" t="s">
        <v>38</v>
      </c>
      <c r="C57" s="340" t="s">
        <v>1464</v>
      </c>
      <c r="D57" s="339">
        <v>0</v>
      </c>
      <c r="E57" s="339">
        <v>0</v>
      </c>
      <c r="F57" s="339">
        <v>0</v>
      </c>
      <c r="G57" s="339">
        <v>0</v>
      </c>
      <c r="H57" s="339">
        <v>0</v>
      </c>
      <c r="I57" s="339">
        <v>0</v>
      </c>
      <c r="J57" s="339">
        <v>0</v>
      </c>
      <c r="K57" s="339">
        <v>0</v>
      </c>
      <c r="L57" s="339">
        <v>0</v>
      </c>
      <c r="M57" s="339">
        <v>0</v>
      </c>
      <c r="N57" s="339">
        <v>0</v>
      </c>
      <c r="O57" s="339">
        <v>0</v>
      </c>
      <c r="P57" s="339">
        <v>0</v>
      </c>
      <c r="Q57" s="339">
        <v>0</v>
      </c>
      <c r="R57" s="339">
        <v>0</v>
      </c>
      <c r="S57" s="339">
        <v>0</v>
      </c>
      <c r="T57" s="339">
        <v>0</v>
      </c>
      <c r="U57" s="339">
        <v>0</v>
      </c>
      <c r="V57" s="339">
        <v>0</v>
      </c>
      <c r="W57" s="339">
        <v>0</v>
      </c>
      <c r="X57" s="339">
        <v>0</v>
      </c>
      <c r="Y57" s="339">
        <v>0</v>
      </c>
      <c r="Z57" s="339">
        <v>0</v>
      </c>
      <c r="AA57" s="339">
        <v>0</v>
      </c>
      <c r="AB57" s="339">
        <v>0</v>
      </c>
      <c r="AC57" s="339">
        <v>0</v>
      </c>
      <c r="AD57" s="339">
        <v>0</v>
      </c>
      <c r="AE57" s="339">
        <v>0</v>
      </c>
      <c r="AF57" s="399">
        <f t="shared" si="4"/>
        <v>0</v>
      </c>
      <c r="AG57" s="401">
        <f t="shared" si="5"/>
        <v>0</v>
      </c>
    </row>
    <row r="58" spans="2:33">
      <c r="B58" s="339" t="s">
        <v>38</v>
      </c>
      <c r="C58" s="340" t="s">
        <v>360</v>
      </c>
      <c r="D58" s="339">
        <v>5</v>
      </c>
      <c r="E58" s="339">
        <v>1</v>
      </c>
      <c r="F58" s="339">
        <v>0</v>
      </c>
      <c r="G58" s="339">
        <v>0</v>
      </c>
      <c r="H58" s="339">
        <v>0</v>
      </c>
      <c r="I58" s="339">
        <v>7</v>
      </c>
      <c r="J58" s="339">
        <v>1</v>
      </c>
      <c r="K58" s="339">
        <v>0</v>
      </c>
      <c r="L58" s="339">
        <v>0</v>
      </c>
      <c r="M58" s="339">
        <v>0</v>
      </c>
      <c r="N58" s="339">
        <v>0</v>
      </c>
      <c r="O58" s="339">
        <v>0</v>
      </c>
      <c r="P58" s="339">
        <v>0</v>
      </c>
      <c r="Q58" s="339">
        <v>0</v>
      </c>
      <c r="R58" s="339">
        <v>0</v>
      </c>
      <c r="S58" s="339">
        <v>1</v>
      </c>
      <c r="T58" s="339">
        <v>0</v>
      </c>
      <c r="U58" s="339">
        <v>0</v>
      </c>
      <c r="V58" s="339">
        <v>1</v>
      </c>
      <c r="W58" s="339">
        <v>0</v>
      </c>
      <c r="X58" s="339">
        <v>4</v>
      </c>
      <c r="Y58" s="339">
        <v>0</v>
      </c>
      <c r="Z58" s="339">
        <v>0</v>
      </c>
      <c r="AA58" s="339">
        <v>0</v>
      </c>
      <c r="AB58" s="339">
        <v>1</v>
      </c>
      <c r="AC58" s="339">
        <v>1</v>
      </c>
      <c r="AD58" s="339">
        <v>0</v>
      </c>
      <c r="AE58" s="339">
        <v>0</v>
      </c>
      <c r="AF58" s="399">
        <f t="shared" si="4"/>
        <v>18</v>
      </c>
      <c r="AG58" s="401">
        <f t="shared" si="5"/>
        <v>4</v>
      </c>
    </row>
    <row r="59" spans="2:33">
      <c r="B59" s="339" t="s">
        <v>38</v>
      </c>
      <c r="C59" s="340" t="s">
        <v>2159</v>
      </c>
      <c r="D59" s="339">
        <v>3</v>
      </c>
      <c r="E59" s="339">
        <v>0</v>
      </c>
      <c r="F59" s="339">
        <v>0</v>
      </c>
      <c r="G59" s="339">
        <v>0</v>
      </c>
      <c r="H59" s="339">
        <v>0</v>
      </c>
      <c r="I59" s="339">
        <v>1</v>
      </c>
      <c r="J59" s="339">
        <v>0</v>
      </c>
      <c r="K59" s="339">
        <v>0</v>
      </c>
      <c r="L59" s="339">
        <v>0</v>
      </c>
      <c r="M59" s="339">
        <v>0</v>
      </c>
      <c r="N59" s="339">
        <v>0</v>
      </c>
      <c r="O59" s="339">
        <v>0</v>
      </c>
      <c r="P59" s="339">
        <v>0</v>
      </c>
      <c r="Q59" s="339">
        <v>0</v>
      </c>
      <c r="R59" s="339">
        <v>0</v>
      </c>
      <c r="S59" s="339">
        <v>0</v>
      </c>
      <c r="T59" s="339">
        <v>0</v>
      </c>
      <c r="U59" s="339">
        <v>0</v>
      </c>
      <c r="V59" s="339">
        <v>0</v>
      </c>
      <c r="W59" s="339">
        <v>0</v>
      </c>
      <c r="X59" s="339">
        <v>1</v>
      </c>
      <c r="Y59" s="339">
        <v>0</v>
      </c>
      <c r="Z59" s="339">
        <v>0</v>
      </c>
      <c r="AA59" s="339">
        <v>0</v>
      </c>
      <c r="AB59" s="339">
        <v>0</v>
      </c>
      <c r="AC59" s="339">
        <v>0</v>
      </c>
      <c r="AD59" s="339">
        <v>0</v>
      </c>
      <c r="AE59" s="339">
        <v>0</v>
      </c>
      <c r="AF59" s="399">
        <f t="shared" si="4"/>
        <v>5</v>
      </c>
      <c r="AG59" s="401">
        <f t="shared" si="5"/>
        <v>0</v>
      </c>
    </row>
    <row r="60" spans="2:33">
      <c r="B60" s="339" t="s">
        <v>38</v>
      </c>
      <c r="C60" s="340" t="s">
        <v>208</v>
      </c>
      <c r="D60" s="339">
        <v>12</v>
      </c>
      <c r="E60" s="339">
        <v>4</v>
      </c>
      <c r="F60" s="339">
        <v>2</v>
      </c>
      <c r="G60" s="339">
        <v>0</v>
      </c>
      <c r="H60" s="339">
        <v>0</v>
      </c>
      <c r="I60" s="339">
        <v>0</v>
      </c>
      <c r="J60" s="339">
        <v>0</v>
      </c>
      <c r="K60" s="339">
        <v>0</v>
      </c>
      <c r="L60" s="339">
        <v>0</v>
      </c>
      <c r="M60" s="339">
        <v>0</v>
      </c>
      <c r="N60" s="339">
        <v>0</v>
      </c>
      <c r="O60" s="339">
        <v>0</v>
      </c>
      <c r="P60" s="339">
        <v>0</v>
      </c>
      <c r="Q60" s="339">
        <v>0</v>
      </c>
      <c r="R60" s="339">
        <v>0</v>
      </c>
      <c r="S60" s="339">
        <v>1</v>
      </c>
      <c r="T60" s="339">
        <v>0</v>
      </c>
      <c r="U60" s="339">
        <v>0</v>
      </c>
      <c r="V60" s="339">
        <v>1</v>
      </c>
      <c r="W60" s="339">
        <v>0</v>
      </c>
      <c r="X60" s="339">
        <v>1</v>
      </c>
      <c r="Y60" s="339">
        <v>0</v>
      </c>
      <c r="Z60" s="339">
        <v>0</v>
      </c>
      <c r="AA60" s="339">
        <v>0</v>
      </c>
      <c r="AB60" s="339">
        <v>3</v>
      </c>
      <c r="AC60" s="339">
        <v>1</v>
      </c>
      <c r="AD60" s="339">
        <v>0</v>
      </c>
      <c r="AE60" s="339">
        <v>0</v>
      </c>
      <c r="AF60" s="399">
        <f t="shared" si="4"/>
        <v>17</v>
      </c>
      <c r="AG60" s="401">
        <f t="shared" si="5"/>
        <v>8</v>
      </c>
    </row>
    <row r="61" spans="2:33">
      <c r="B61" s="339" t="s">
        <v>38</v>
      </c>
      <c r="C61" s="340" t="s">
        <v>647</v>
      </c>
      <c r="D61" s="339">
        <v>14</v>
      </c>
      <c r="E61" s="339">
        <v>2</v>
      </c>
      <c r="F61" s="339">
        <v>1</v>
      </c>
      <c r="G61" s="339">
        <v>1</v>
      </c>
      <c r="H61" s="339">
        <v>0</v>
      </c>
      <c r="I61" s="339">
        <v>0</v>
      </c>
      <c r="J61" s="339">
        <v>0</v>
      </c>
      <c r="K61" s="339">
        <v>0</v>
      </c>
      <c r="L61" s="339">
        <v>0</v>
      </c>
      <c r="M61" s="339">
        <v>0</v>
      </c>
      <c r="N61" s="339">
        <v>0</v>
      </c>
      <c r="O61" s="339">
        <v>0</v>
      </c>
      <c r="P61" s="339">
        <v>0</v>
      </c>
      <c r="Q61" s="339">
        <v>0</v>
      </c>
      <c r="R61" s="339">
        <v>0</v>
      </c>
      <c r="S61" s="339">
        <v>4</v>
      </c>
      <c r="T61" s="339">
        <v>1</v>
      </c>
      <c r="U61" s="339">
        <v>0</v>
      </c>
      <c r="V61" s="339">
        <v>1</v>
      </c>
      <c r="W61" s="339">
        <v>0</v>
      </c>
      <c r="X61" s="339">
        <v>3</v>
      </c>
      <c r="Y61" s="339">
        <v>0</v>
      </c>
      <c r="Z61" s="339">
        <v>0</v>
      </c>
      <c r="AA61" s="339">
        <v>0</v>
      </c>
      <c r="AB61" s="339">
        <v>12</v>
      </c>
      <c r="AC61" s="339">
        <v>5</v>
      </c>
      <c r="AD61" s="339">
        <v>2</v>
      </c>
      <c r="AE61" s="339">
        <v>2</v>
      </c>
      <c r="AF61" s="399">
        <f t="shared" si="4"/>
        <v>33</v>
      </c>
      <c r="AG61" s="401">
        <f t="shared" si="5"/>
        <v>15</v>
      </c>
    </row>
    <row r="62" spans="2:33">
      <c r="B62" s="339" t="s">
        <v>38</v>
      </c>
      <c r="C62" s="340" t="s">
        <v>2170</v>
      </c>
      <c r="D62" s="339">
        <v>0</v>
      </c>
      <c r="E62" s="339">
        <v>0</v>
      </c>
      <c r="F62" s="339">
        <v>0</v>
      </c>
      <c r="G62" s="339">
        <v>0</v>
      </c>
      <c r="H62" s="339">
        <v>0</v>
      </c>
      <c r="I62" s="339">
        <v>0</v>
      </c>
      <c r="J62" s="339">
        <v>0</v>
      </c>
      <c r="K62" s="339">
        <v>0</v>
      </c>
      <c r="L62" s="339">
        <v>0</v>
      </c>
      <c r="M62" s="339">
        <v>0</v>
      </c>
      <c r="N62" s="339">
        <v>0</v>
      </c>
      <c r="O62" s="339">
        <v>0</v>
      </c>
      <c r="P62" s="339">
        <v>0</v>
      </c>
      <c r="Q62" s="339">
        <v>0</v>
      </c>
      <c r="R62" s="339">
        <v>0</v>
      </c>
      <c r="S62" s="339">
        <v>0</v>
      </c>
      <c r="T62" s="339">
        <v>0</v>
      </c>
      <c r="U62" s="339">
        <v>0</v>
      </c>
      <c r="V62" s="339">
        <v>0</v>
      </c>
      <c r="W62" s="339">
        <v>0</v>
      </c>
      <c r="X62" s="339">
        <v>0</v>
      </c>
      <c r="Y62" s="339">
        <v>0</v>
      </c>
      <c r="Z62" s="339">
        <v>0</v>
      </c>
      <c r="AA62" s="339">
        <v>0</v>
      </c>
      <c r="AB62" s="339">
        <v>0</v>
      </c>
      <c r="AC62" s="339">
        <v>0</v>
      </c>
      <c r="AD62" s="339">
        <v>0</v>
      </c>
      <c r="AE62" s="339">
        <v>0</v>
      </c>
      <c r="AF62" s="399">
        <f t="shared" si="4"/>
        <v>0</v>
      </c>
      <c r="AG62" s="401">
        <f t="shared" si="5"/>
        <v>0</v>
      </c>
    </row>
    <row r="63" spans="2:33">
      <c r="B63" s="339" t="s">
        <v>38</v>
      </c>
      <c r="C63" s="340" t="s">
        <v>19</v>
      </c>
      <c r="D63" s="339">
        <v>8</v>
      </c>
      <c r="E63" s="339">
        <v>0</v>
      </c>
      <c r="F63" s="339">
        <v>4</v>
      </c>
      <c r="G63" s="339">
        <v>1</v>
      </c>
      <c r="H63" s="339">
        <v>0</v>
      </c>
      <c r="I63" s="339">
        <v>1</v>
      </c>
      <c r="J63" s="339">
        <v>1</v>
      </c>
      <c r="K63" s="339">
        <v>0</v>
      </c>
      <c r="L63" s="339">
        <v>0</v>
      </c>
      <c r="M63" s="339">
        <v>0</v>
      </c>
      <c r="N63" s="339">
        <v>0</v>
      </c>
      <c r="O63" s="339">
        <v>0</v>
      </c>
      <c r="P63" s="339">
        <v>0</v>
      </c>
      <c r="Q63" s="339">
        <v>0</v>
      </c>
      <c r="R63" s="339">
        <v>0</v>
      </c>
      <c r="S63" s="339">
        <v>0</v>
      </c>
      <c r="T63" s="339">
        <v>0</v>
      </c>
      <c r="U63" s="339">
        <v>0</v>
      </c>
      <c r="V63" s="339">
        <v>0</v>
      </c>
      <c r="W63" s="339">
        <v>0</v>
      </c>
      <c r="X63" s="339">
        <v>8</v>
      </c>
      <c r="Y63" s="339">
        <v>0</v>
      </c>
      <c r="Z63" s="339">
        <v>0</v>
      </c>
      <c r="AA63" s="339">
        <v>0</v>
      </c>
      <c r="AB63" s="339">
        <v>4</v>
      </c>
      <c r="AC63" s="339">
        <v>2</v>
      </c>
      <c r="AD63" s="339">
        <v>0</v>
      </c>
      <c r="AE63" s="339">
        <v>0</v>
      </c>
      <c r="AF63" s="399">
        <f t="shared" si="4"/>
        <v>21</v>
      </c>
      <c r="AG63" s="401">
        <f t="shared" si="5"/>
        <v>8</v>
      </c>
    </row>
    <row r="64" spans="2:33">
      <c r="B64" s="339" t="s">
        <v>38</v>
      </c>
      <c r="C64" s="340" t="s">
        <v>2162</v>
      </c>
      <c r="D64" s="339">
        <v>7</v>
      </c>
      <c r="E64" s="339">
        <v>0</v>
      </c>
      <c r="F64" s="339">
        <v>1</v>
      </c>
      <c r="G64" s="339">
        <v>0</v>
      </c>
      <c r="H64" s="339">
        <v>0</v>
      </c>
      <c r="I64" s="339">
        <v>2</v>
      </c>
      <c r="J64" s="339">
        <v>1</v>
      </c>
      <c r="K64" s="339">
        <v>0</v>
      </c>
      <c r="L64" s="339">
        <v>0</v>
      </c>
      <c r="M64" s="339">
        <v>0</v>
      </c>
      <c r="N64" s="339">
        <v>2</v>
      </c>
      <c r="O64" s="339">
        <v>0</v>
      </c>
      <c r="P64" s="339">
        <v>1</v>
      </c>
      <c r="Q64" s="339">
        <v>0</v>
      </c>
      <c r="R64" s="339">
        <v>0</v>
      </c>
      <c r="S64" s="339">
        <v>6</v>
      </c>
      <c r="T64" s="339">
        <v>0</v>
      </c>
      <c r="U64" s="339">
        <v>0</v>
      </c>
      <c r="V64" s="339">
        <v>0</v>
      </c>
      <c r="W64" s="339">
        <v>0</v>
      </c>
      <c r="X64" s="339">
        <v>5</v>
      </c>
      <c r="Y64" s="339">
        <v>1</v>
      </c>
      <c r="Z64" s="339">
        <v>0</v>
      </c>
      <c r="AA64" s="339">
        <v>0</v>
      </c>
      <c r="AB64" s="339">
        <v>3</v>
      </c>
      <c r="AC64" s="339">
        <v>0</v>
      </c>
      <c r="AD64" s="339">
        <v>0</v>
      </c>
      <c r="AE64" s="339">
        <v>0</v>
      </c>
      <c r="AF64" s="399">
        <f t="shared" si="4"/>
        <v>25</v>
      </c>
      <c r="AG64" s="401">
        <f t="shared" si="5"/>
        <v>4</v>
      </c>
    </row>
    <row r="65" spans="2:33">
      <c r="B65" s="339" t="s">
        <v>38</v>
      </c>
      <c r="C65" s="340" t="s">
        <v>119</v>
      </c>
      <c r="D65" s="339">
        <v>0</v>
      </c>
      <c r="E65" s="339">
        <v>0</v>
      </c>
      <c r="F65" s="339">
        <v>0</v>
      </c>
      <c r="G65" s="339">
        <v>0</v>
      </c>
      <c r="H65" s="339">
        <v>0</v>
      </c>
      <c r="I65" s="339">
        <v>0</v>
      </c>
      <c r="J65" s="339">
        <v>0</v>
      </c>
      <c r="K65" s="339">
        <v>0</v>
      </c>
      <c r="L65" s="339">
        <v>0</v>
      </c>
      <c r="M65" s="339">
        <v>0</v>
      </c>
      <c r="N65" s="339">
        <v>0</v>
      </c>
      <c r="O65" s="339">
        <v>0</v>
      </c>
      <c r="P65" s="339">
        <v>0</v>
      </c>
      <c r="Q65" s="339">
        <v>0</v>
      </c>
      <c r="R65" s="339">
        <v>0</v>
      </c>
      <c r="S65" s="339">
        <v>0</v>
      </c>
      <c r="T65" s="339">
        <v>0</v>
      </c>
      <c r="U65" s="339">
        <v>0</v>
      </c>
      <c r="V65" s="339">
        <v>0</v>
      </c>
      <c r="W65" s="339">
        <v>0</v>
      </c>
      <c r="X65" s="339">
        <v>0</v>
      </c>
      <c r="Y65" s="339">
        <v>0</v>
      </c>
      <c r="Z65" s="339">
        <v>0</v>
      </c>
      <c r="AA65" s="339">
        <v>0</v>
      </c>
      <c r="AB65" s="339">
        <v>0</v>
      </c>
      <c r="AC65" s="339">
        <v>0</v>
      </c>
      <c r="AD65" s="339">
        <v>0</v>
      </c>
      <c r="AE65" s="339">
        <v>0</v>
      </c>
      <c r="AF65" s="399">
        <f t="shared" si="4"/>
        <v>0</v>
      </c>
      <c r="AG65" s="401">
        <f t="shared" si="5"/>
        <v>0</v>
      </c>
    </row>
    <row r="66" spans="2:33">
      <c r="B66" s="339" t="s">
        <v>38</v>
      </c>
      <c r="C66" s="340" t="s">
        <v>917</v>
      </c>
      <c r="D66" s="339">
        <v>7</v>
      </c>
      <c r="E66" s="339">
        <v>2</v>
      </c>
      <c r="F66" s="339">
        <v>1</v>
      </c>
      <c r="G66" s="339">
        <v>1</v>
      </c>
      <c r="H66" s="339">
        <v>0</v>
      </c>
      <c r="I66" s="339">
        <v>0</v>
      </c>
      <c r="J66" s="339">
        <v>0</v>
      </c>
      <c r="K66" s="339">
        <v>0</v>
      </c>
      <c r="L66" s="339">
        <v>0</v>
      </c>
      <c r="M66" s="339">
        <v>0</v>
      </c>
      <c r="N66" s="339">
        <v>0</v>
      </c>
      <c r="O66" s="339">
        <v>0</v>
      </c>
      <c r="P66" s="339">
        <v>0</v>
      </c>
      <c r="Q66" s="339">
        <v>0</v>
      </c>
      <c r="R66" s="339">
        <v>0</v>
      </c>
      <c r="S66" s="339">
        <v>0</v>
      </c>
      <c r="T66" s="339">
        <v>0</v>
      </c>
      <c r="U66" s="339">
        <v>0</v>
      </c>
      <c r="V66" s="339">
        <v>0</v>
      </c>
      <c r="W66" s="339">
        <v>0</v>
      </c>
      <c r="X66" s="339">
        <v>4</v>
      </c>
      <c r="Y66" s="339">
        <v>1</v>
      </c>
      <c r="Z66" s="339">
        <v>0</v>
      </c>
      <c r="AA66" s="339">
        <v>0</v>
      </c>
      <c r="AB66" s="339">
        <v>2</v>
      </c>
      <c r="AC66" s="339">
        <v>2</v>
      </c>
      <c r="AD66" s="339">
        <v>0</v>
      </c>
      <c r="AE66" s="339">
        <v>0</v>
      </c>
      <c r="AF66" s="399">
        <f t="shared" si="4"/>
        <v>13</v>
      </c>
      <c r="AG66" s="401">
        <f t="shared" si="5"/>
        <v>7</v>
      </c>
    </row>
    <row r="67" spans="2:33">
      <c r="B67" s="339" t="s">
        <v>38</v>
      </c>
      <c r="C67" s="340" t="s">
        <v>815</v>
      </c>
      <c r="D67" s="339">
        <v>9</v>
      </c>
      <c r="E67" s="339">
        <v>8</v>
      </c>
      <c r="F67" s="339">
        <v>1</v>
      </c>
      <c r="G67" s="339">
        <v>0</v>
      </c>
      <c r="H67" s="339">
        <v>0</v>
      </c>
      <c r="I67" s="339">
        <v>1</v>
      </c>
      <c r="J67" s="339">
        <v>1</v>
      </c>
      <c r="K67" s="339">
        <v>0</v>
      </c>
      <c r="L67" s="339">
        <v>0</v>
      </c>
      <c r="M67" s="339">
        <v>0</v>
      </c>
      <c r="N67" s="339">
        <v>0</v>
      </c>
      <c r="O67" s="339">
        <v>0</v>
      </c>
      <c r="P67" s="339">
        <v>0</v>
      </c>
      <c r="Q67" s="339">
        <v>0</v>
      </c>
      <c r="R67" s="339">
        <v>0</v>
      </c>
      <c r="S67" s="339">
        <v>4</v>
      </c>
      <c r="T67" s="339">
        <v>2</v>
      </c>
      <c r="U67" s="339">
        <v>2</v>
      </c>
      <c r="V67" s="339">
        <v>0</v>
      </c>
      <c r="W67" s="339">
        <v>0</v>
      </c>
      <c r="X67" s="339">
        <v>4</v>
      </c>
      <c r="Y67" s="339">
        <v>2</v>
      </c>
      <c r="Z67" s="339">
        <v>0</v>
      </c>
      <c r="AA67" s="339">
        <v>0</v>
      </c>
      <c r="AB67" s="339">
        <v>3</v>
      </c>
      <c r="AC67" s="339">
        <v>2</v>
      </c>
      <c r="AD67" s="339">
        <v>0</v>
      </c>
      <c r="AE67" s="339">
        <v>0</v>
      </c>
      <c r="AF67" s="399">
        <f t="shared" si="4"/>
        <v>21</v>
      </c>
      <c r="AG67" s="401">
        <f t="shared" si="5"/>
        <v>18</v>
      </c>
    </row>
    <row r="68" spans="2:33">
      <c r="B68" s="339" t="s">
        <v>38</v>
      </c>
      <c r="C68" s="340" t="s">
        <v>744</v>
      </c>
      <c r="D68" s="339">
        <v>2</v>
      </c>
      <c r="E68" s="339">
        <v>2</v>
      </c>
      <c r="F68" s="339">
        <v>0</v>
      </c>
      <c r="G68" s="339">
        <v>0</v>
      </c>
      <c r="H68" s="339">
        <v>0</v>
      </c>
      <c r="I68" s="339">
        <v>2</v>
      </c>
      <c r="J68" s="339">
        <v>1</v>
      </c>
      <c r="K68" s="339">
        <v>1</v>
      </c>
      <c r="L68" s="339">
        <v>0</v>
      </c>
      <c r="M68" s="339">
        <v>0</v>
      </c>
      <c r="N68" s="339">
        <v>3</v>
      </c>
      <c r="O68" s="339">
        <v>0</v>
      </c>
      <c r="P68" s="339">
        <v>2</v>
      </c>
      <c r="Q68" s="339">
        <v>0</v>
      </c>
      <c r="R68" s="339">
        <v>0</v>
      </c>
      <c r="S68" s="339">
        <v>1</v>
      </c>
      <c r="T68" s="339">
        <v>0</v>
      </c>
      <c r="U68" s="339">
        <v>0</v>
      </c>
      <c r="V68" s="339">
        <v>0</v>
      </c>
      <c r="W68" s="339">
        <v>1</v>
      </c>
      <c r="X68" s="339">
        <v>5</v>
      </c>
      <c r="Y68" s="339">
        <v>3</v>
      </c>
      <c r="Z68" s="339">
        <v>0</v>
      </c>
      <c r="AA68" s="339">
        <v>0</v>
      </c>
      <c r="AB68" s="339">
        <v>3</v>
      </c>
      <c r="AC68" s="339">
        <v>2</v>
      </c>
      <c r="AD68" s="339">
        <v>0</v>
      </c>
      <c r="AE68" s="339">
        <v>0</v>
      </c>
      <c r="AF68" s="399">
        <f t="shared" si="4"/>
        <v>16</v>
      </c>
      <c r="AG68" s="401">
        <f t="shared" si="5"/>
        <v>12</v>
      </c>
    </row>
    <row r="69" spans="2:33">
      <c r="B69" s="339" t="s">
        <v>38</v>
      </c>
      <c r="C69" s="340" t="s">
        <v>2166</v>
      </c>
      <c r="D69" s="339">
        <v>5</v>
      </c>
      <c r="E69" s="339">
        <v>1</v>
      </c>
      <c r="F69" s="339">
        <v>0</v>
      </c>
      <c r="G69" s="339">
        <v>0</v>
      </c>
      <c r="H69" s="339">
        <v>0</v>
      </c>
      <c r="I69" s="339">
        <v>0</v>
      </c>
      <c r="J69" s="339">
        <v>0</v>
      </c>
      <c r="K69" s="339">
        <v>0</v>
      </c>
      <c r="L69" s="339">
        <v>0</v>
      </c>
      <c r="M69" s="339">
        <v>0</v>
      </c>
      <c r="N69" s="339">
        <v>0</v>
      </c>
      <c r="O69" s="339">
        <v>0</v>
      </c>
      <c r="P69" s="339">
        <v>0</v>
      </c>
      <c r="Q69" s="339">
        <v>0</v>
      </c>
      <c r="R69" s="339">
        <v>0</v>
      </c>
      <c r="S69" s="339">
        <v>0</v>
      </c>
      <c r="T69" s="339">
        <v>0</v>
      </c>
      <c r="U69" s="339">
        <v>0</v>
      </c>
      <c r="V69" s="339">
        <v>0</v>
      </c>
      <c r="W69" s="339">
        <v>0</v>
      </c>
      <c r="X69" s="339">
        <v>4</v>
      </c>
      <c r="Y69" s="339">
        <v>3</v>
      </c>
      <c r="Z69" s="339">
        <v>0</v>
      </c>
      <c r="AA69" s="339">
        <v>0</v>
      </c>
      <c r="AB69" s="339">
        <v>0</v>
      </c>
      <c r="AC69" s="339">
        <v>0</v>
      </c>
      <c r="AD69" s="339">
        <v>0</v>
      </c>
      <c r="AE69" s="339">
        <v>0</v>
      </c>
      <c r="AF69" s="399">
        <f t="shared" si="4"/>
        <v>9</v>
      </c>
      <c r="AG69" s="401">
        <f t="shared" si="5"/>
        <v>4</v>
      </c>
    </row>
    <row r="70" spans="2:33">
      <c r="B70" s="339" t="s">
        <v>38</v>
      </c>
      <c r="C70" s="340" t="s">
        <v>250</v>
      </c>
      <c r="D70" s="339">
        <v>0</v>
      </c>
      <c r="E70" s="339">
        <v>0</v>
      </c>
      <c r="F70" s="339">
        <v>0</v>
      </c>
      <c r="G70" s="339">
        <v>0</v>
      </c>
      <c r="H70" s="339">
        <v>0</v>
      </c>
      <c r="I70" s="339">
        <v>0</v>
      </c>
      <c r="J70" s="339">
        <v>0</v>
      </c>
      <c r="K70" s="339">
        <v>0</v>
      </c>
      <c r="L70" s="339">
        <v>0</v>
      </c>
      <c r="M70" s="339">
        <v>0</v>
      </c>
      <c r="N70" s="339">
        <v>0</v>
      </c>
      <c r="O70" s="339">
        <v>0</v>
      </c>
      <c r="P70" s="339">
        <v>0</v>
      </c>
      <c r="Q70" s="339">
        <v>0</v>
      </c>
      <c r="R70" s="339">
        <v>0</v>
      </c>
      <c r="S70" s="339">
        <v>0</v>
      </c>
      <c r="T70" s="339">
        <v>0</v>
      </c>
      <c r="U70" s="339">
        <v>0</v>
      </c>
      <c r="V70" s="339">
        <v>0</v>
      </c>
      <c r="W70" s="339">
        <v>0</v>
      </c>
      <c r="X70" s="339">
        <v>0</v>
      </c>
      <c r="Y70" s="339">
        <v>0</v>
      </c>
      <c r="Z70" s="339">
        <v>0</v>
      </c>
      <c r="AA70" s="339">
        <v>0</v>
      </c>
      <c r="AB70" s="339">
        <v>0</v>
      </c>
      <c r="AC70" s="339">
        <v>0</v>
      </c>
      <c r="AD70" s="339">
        <v>0</v>
      </c>
      <c r="AE70" s="339">
        <v>0</v>
      </c>
      <c r="AF70" s="399">
        <f t="shared" si="4"/>
        <v>0</v>
      </c>
      <c r="AG70" s="401">
        <f t="shared" si="5"/>
        <v>0</v>
      </c>
    </row>
    <row r="71" spans="2:33">
      <c r="B71" s="339" t="s">
        <v>38</v>
      </c>
      <c r="C71" s="340" t="s">
        <v>532</v>
      </c>
      <c r="D71" s="339">
        <v>7</v>
      </c>
      <c r="E71" s="339">
        <v>2</v>
      </c>
      <c r="F71" s="339">
        <v>0</v>
      </c>
      <c r="G71" s="339">
        <v>0</v>
      </c>
      <c r="H71" s="339">
        <v>0</v>
      </c>
      <c r="I71" s="339">
        <v>5</v>
      </c>
      <c r="J71" s="339">
        <v>1</v>
      </c>
      <c r="K71" s="339">
        <v>1</v>
      </c>
      <c r="L71" s="339">
        <v>0</v>
      </c>
      <c r="M71" s="339">
        <v>0</v>
      </c>
      <c r="N71" s="339">
        <v>1</v>
      </c>
      <c r="O71" s="339">
        <v>0</v>
      </c>
      <c r="P71" s="339">
        <v>0</v>
      </c>
      <c r="Q71" s="339">
        <v>0</v>
      </c>
      <c r="R71" s="339">
        <v>0</v>
      </c>
      <c r="S71" s="339">
        <v>3</v>
      </c>
      <c r="T71" s="339">
        <v>0</v>
      </c>
      <c r="U71" s="339">
        <v>2</v>
      </c>
      <c r="V71" s="339">
        <v>1</v>
      </c>
      <c r="W71" s="339">
        <v>0</v>
      </c>
      <c r="X71" s="339">
        <v>8</v>
      </c>
      <c r="Y71" s="339">
        <v>1</v>
      </c>
      <c r="Z71" s="339">
        <v>1</v>
      </c>
      <c r="AA71" s="339">
        <v>0</v>
      </c>
      <c r="AB71" s="339">
        <v>5</v>
      </c>
      <c r="AC71" s="339">
        <v>5</v>
      </c>
      <c r="AD71" s="339">
        <v>0</v>
      </c>
      <c r="AE71" s="339">
        <v>0</v>
      </c>
      <c r="AF71" s="399">
        <f t="shared" si="4"/>
        <v>29</v>
      </c>
      <c r="AG71" s="401">
        <f t="shared" si="5"/>
        <v>14</v>
      </c>
    </row>
    <row r="72" spans="2:33">
      <c r="B72" s="339" t="s">
        <v>38</v>
      </c>
      <c r="C72" s="340" t="s">
        <v>848</v>
      </c>
      <c r="D72" s="339">
        <v>6</v>
      </c>
      <c r="E72" s="339">
        <v>4</v>
      </c>
      <c r="F72" s="339">
        <v>0</v>
      </c>
      <c r="G72" s="339">
        <v>0</v>
      </c>
      <c r="H72" s="339">
        <v>0</v>
      </c>
      <c r="I72" s="339">
        <v>2</v>
      </c>
      <c r="J72" s="339">
        <v>0</v>
      </c>
      <c r="K72" s="339">
        <v>0</v>
      </c>
      <c r="L72" s="339">
        <v>0</v>
      </c>
      <c r="M72" s="339">
        <v>0</v>
      </c>
      <c r="N72" s="339">
        <v>2</v>
      </c>
      <c r="O72" s="339">
        <v>0</v>
      </c>
      <c r="P72" s="339">
        <v>0</v>
      </c>
      <c r="Q72" s="339">
        <v>0</v>
      </c>
      <c r="R72" s="339">
        <v>0</v>
      </c>
      <c r="S72" s="339">
        <v>3</v>
      </c>
      <c r="T72" s="339">
        <v>2</v>
      </c>
      <c r="U72" s="339">
        <v>0</v>
      </c>
      <c r="V72" s="339">
        <v>0</v>
      </c>
      <c r="W72" s="339">
        <v>0</v>
      </c>
      <c r="X72" s="339">
        <v>2</v>
      </c>
      <c r="Y72" s="339">
        <v>0</v>
      </c>
      <c r="Z72" s="339">
        <v>0</v>
      </c>
      <c r="AA72" s="339">
        <v>0</v>
      </c>
      <c r="AB72" s="339">
        <v>0</v>
      </c>
      <c r="AC72" s="339">
        <v>0</v>
      </c>
      <c r="AD72" s="339">
        <v>0</v>
      </c>
      <c r="AE72" s="339">
        <v>0</v>
      </c>
      <c r="AF72" s="399">
        <f t="shared" si="4"/>
        <v>15</v>
      </c>
      <c r="AG72" s="401">
        <f t="shared" si="5"/>
        <v>6</v>
      </c>
    </row>
    <row r="73" spans="2:33">
      <c r="B73" s="339" t="s">
        <v>38</v>
      </c>
      <c r="C73" s="340" t="s">
        <v>2168</v>
      </c>
      <c r="D73" s="339">
        <v>4</v>
      </c>
      <c r="E73" s="339">
        <v>1</v>
      </c>
      <c r="F73" s="339">
        <v>1</v>
      </c>
      <c r="G73" s="339">
        <v>0</v>
      </c>
      <c r="H73" s="339">
        <v>0</v>
      </c>
      <c r="I73" s="339">
        <v>0</v>
      </c>
      <c r="J73" s="339">
        <v>0</v>
      </c>
      <c r="K73" s="339">
        <v>0</v>
      </c>
      <c r="L73" s="339">
        <v>0</v>
      </c>
      <c r="M73" s="339">
        <v>0</v>
      </c>
      <c r="N73" s="339">
        <v>0</v>
      </c>
      <c r="O73" s="339">
        <v>0</v>
      </c>
      <c r="P73" s="339">
        <v>0</v>
      </c>
      <c r="Q73" s="339">
        <v>0</v>
      </c>
      <c r="R73" s="339">
        <v>0</v>
      </c>
      <c r="S73" s="339">
        <v>0</v>
      </c>
      <c r="T73" s="339">
        <v>0</v>
      </c>
      <c r="U73" s="339">
        <v>0</v>
      </c>
      <c r="V73" s="339">
        <v>0</v>
      </c>
      <c r="W73" s="339">
        <v>0</v>
      </c>
      <c r="X73" s="339">
        <v>3</v>
      </c>
      <c r="Y73" s="339">
        <v>0</v>
      </c>
      <c r="Z73" s="339">
        <v>0</v>
      </c>
      <c r="AA73" s="339">
        <v>0</v>
      </c>
      <c r="AB73" s="339">
        <v>4</v>
      </c>
      <c r="AC73" s="339">
        <v>2</v>
      </c>
      <c r="AD73" s="339">
        <v>1</v>
      </c>
      <c r="AE73" s="339">
        <v>1</v>
      </c>
      <c r="AF73" s="399">
        <f t="shared" si="4"/>
        <v>11</v>
      </c>
      <c r="AG73" s="401">
        <f t="shared" si="5"/>
        <v>6</v>
      </c>
    </row>
    <row r="74" spans="2:33">
      <c r="B74" s="341" t="s">
        <v>38</v>
      </c>
      <c r="C74" s="342" t="s">
        <v>2169</v>
      </c>
      <c r="D74" s="341">
        <f>SUM(D52:D73)</f>
        <v>99</v>
      </c>
      <c r="E74" s="341">
        <f t="shared" ref="E74:AG74" si="6">SUM(E52:E73)</f>
        <v>30</v>
      </c>
      <c r="F74" s="341">
        <f t="shared" si="6"/>
        <v>11</v>
      </c>
      <c r="G74" s="341">
        <f t="shared" si="6"/>
        <v>3</v>
      </c>
      <c r="H74" s="341">
        <f t="shared" si="6"/>
        <v>2</v>
      </c>
      <c r="I74" s="341">
        <f t="shared" si="6"/>
        <v>21</v>
      </c>
      <c r="J74" s="341">
        <f t="shared" si="6"/>
        <v>6</v>
      </c>
      <c r="K74" s="341">
        <f t="shared" si="6"/>
        <v>2</v>
      </c>
      <c r="L74" s="341">
        <f t="shared" si="6"/>
        <v>0</v>
      </c>
      <c r="M74" s="341">
        <f t="shared" si="6"/>
        <v>0</v>
      </c>
      <c r="N74" s="341">
        <f t="shared" si="6"/>
        <v>9</v>
      </c>
      <c r="O74" s="341">
        <f t="shared" si="6"/>
        <v>1</v>
      </c>
      <c r="P74" s="341">
        <f t="shared" si="6"/>
        <v>3</v>
      </c>
      <c r="Q74" s="341">
        <f t="shared" si="6"/>
        <v>0</v>
      </c>
      <c r="R74" s="341">
        <f t="shared" si="6"/>
        <v>0</v>
      </c>
      <c r="S74" s="341">
        <f t="shared" si="6"/>
        <v>37</v>
      </c>
      <c r="T74" s="341">
        <f t="shared" si="6"/>
        <v>14</v>
      </c>
      <c r="U74" s="341">
        <f t="shared" si="6"/>
        <v>4</v>
      </c>
      <c r="V74" s="341">
        <f t="shared" si="6"/>
        <v>5</v>
      </c>
      <c r="W74" s="341">
        <f t="shared" si="6"/>
        <v>1</v>
      </c>
      <c r="X74" s="341">
        <f t="shared" si="6"/>
        <v>68</v>
      </c>
      <c r="Y74" s="341">
        <f t="shared" si="6"/>
        <v>19</v>
      </c>
      <c r="Z74" s="341">
        <f t="shared" si="6"/>
        <v>3</v>
      </c>
      <c r="AA74" s="341">
        <f t="shared" si="6"/>
        <v>0</v>
      </c>
      <c r="AB74" s="341">
        <f t="shared" si="6"/>
        <v>52</v>
      </c>
      <c r="AC74" s="341">
        <f t="shared" si="6"/>
        <v>30</v>
      </c>
      <c r="AD74" s="341">
        <f t="shared" si="6"/>
        <v>4</v>
      </c>
      <c r="AE74" s="341">
        <f t="shared" si="6"/>
        <v>3</v>
      </c>
      <c r="AF74" s="400">
        <f t="shared" si="6"/>
        <v>286</v>
      </c>
      <c r="AG74" s="400">
        <f t="shared" si="6"/>
        <v>141</v>
      </c>
    </row>
    <row r="75" spans="2:33">
      <c r="B75" s="339" t="s">
        <v>43</v>
      </c>
      <c r="C75" s="340" t="s">
        <v>953</v>
      </c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99">
        <f>D75+I75+N75+S75+X75+AB75</f>
        <v>0</v>
      </c>
      <c r="AG75" s="401">
        <f>E75+F75+G75+H75+J75+K75+L75+M75+O75+P75+Q75+R75+T75+U75+V75+W75+Y75+Z75+AA75+AC75+AD75+AE75</f>
        <v>0</v>
      </c>
    </row>
    <row r="76" spans="2:33">
      <c r="B76" s="339" t="s">
        <v>43</v>
      </c>
      <c r="C76" s="340" t="s">
        <v>1425</v>
      </c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99">
        <f t="shared" ref="AF76:AF96" si="7">D76+I76+N76+S76+X76+AB76</f>
        <v>0</v>
      </c>
      <c r="AG76" s="401">
        <f t="shared" ref="AG76:AG96" si="8">E76+F76+G76+H76+J76+K76+L76+M76+O76+P76+Q76+R76+T76+U76+V76+W76+Y76+Z76+AA76+AC76+AD76+AE76</f>
        <v>0</v>
      </c>
    </row>
    <row r="77" spans="2:33">
      <c r="B77" s="339" t="s">
        <v>43</v>
      </c>
      <c r="C77" s="340" t="s">
        <v>479</v>
      </c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99">
        <f t="shared" si="7"/>
        <v>0</v>
      </c>
      <c r="AG77" s="401">
        <f t="shared" si="8"/>
        <v>0</v>
      </c>
    </row>
    <row r="78" spans="2:33">
      <c r="B78" s="339" t="s">
        <v>43</v>
      </c>
      <c r="C78" s="340" t="s">
        <v>606</v>
      </c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99">
        <f t="shared" si="7"/>
        <v>0</v>
      </c>
      <c r="AG78" s="401">
        <f t="shared" si="8"/>
        <v>0</v>
      </c>
    </row>
    <row r="79" spans="2:33">
      <c r="B79" s="339" t="s">
        <v>43</v>
      </c>
      <c r="C79" s="340" t="s">
        <v>702</v>
      </c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99">
        <f t="shared" si="7"/>
        <v>0</v>
      </c>
      <c r="AG79" s="401">
        <f t="shared" si="8"/>
        <v>0</v>
      </c>
    </row>
    <row r="80" spans="2:33">
      <c r="B80" s="339" t="s">
        <v>43</v>
      </c>
      <c r="C80" s="340" t="s">
        <v>1464</v>
      </c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99">
        <f t="shared" si="7"/>
        <v>0</v>
      </c>
      <c r="AG80" s="401">
        <f t="shared" si="8"/>
        <v>0</v>
      </c>
    </row>
    <row r="81" spans="2:33">
      <c r="B81" s="339" t="s">
        <v>43</v>
      </c>
      <c r="C81" s="340" t="s">
        <v>360</v>
      </c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99">
        <f t="shared" si="7"/>
        <v>0</v>
      </c>
      <c r="AG81" s="401">
        <f t="shared" si="8"/>
        <v>0</v>
      </c>
    </row>
    <row r="82" spans="2:33">
      <c r="B82" s="339" t="s">
        <v>43</v>
      </c>
      <c r="C82" s="340" t="s">
        <v>2159</v>
      </c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99">
        <f t="shared" si="7"/>
        <v>0</v>
      </c>
      <c r="AG82" s="401">
        <f t="shared" si="8"/>
        <v>0</v>
      </c>
    </row>
    <row r="83" spans="2:33">
      <c r="B83" s="339" t="s">
        <v>43</v>
      </c>
      <c r="C83" s="340" t="s">
        <v>208</v>
      </c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39"/>
      <c r="AC83" s="339"/>
      <c r="AD83" s="339"/>
      <c r="AE83" s="339"/>
      <c r="AF83" s="399">
        <f t="shared" si="7"/>
        <v>0</v>
      </c>
      <c r="AG83" s="401">
        <f t="shared" si="8"/>
        <v>0</v>
      </c>
    </row>
    <row r="84" spans="2:33">
      <c r="B84" s="339" t="s">
        <v>43</v>
      </c>
      <c r="C84" s="340" t="s">
        <v>647</v>
      </c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339"/>
      <c r="U84" s="339"/>
      <c r="V84" s="339"/>
      <c r="W84" s="339"/>
      <c r="X84" s="339"/>
      <c r="Y84" s="339"/>
      <c r="Z84" s="339"/>
      <c r="AA84" s="339"/>
      <c r="AB84" s="339"/>
      <c r="AC84" s="339"/>
      <c r="AD84" s="339"/>
      <c r="AE84" s="339"/>
      <c r="AF84" s="399">
        <f t="shared" si="7"/>
        <v>0</v>
      </c>
      <c r="AG84" s="401">
        <f t="shared" si="8"/>
        <v>0</v>
      </c>
    </row>
    <row r="85" spans="2:33">
      <c r="B85" s="339" t="s">
        <v>43</v>
      </c>
      <c r="C85" s="340" t="s">
        <v>2170</v>
      </c>
      <c r="D85" s="339"/>
      <c r="E85" s="339"/>
      <c r="F85" s="339"/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99">
        <f t="shared" si="7"/>
        <v>0</v>
      </c>
      <c r="AG85" s="401">
        <f t="shared" si="8"/>
        <v>0</v>
      </c>
    </row>
    <row r="86" spans="2:33">
      <c r="B86" s="339" t="s">
        <v>43</v>
      </c>
      <c r="C86" s="340" t="s">
        <v>19</v>
      </c>
      <c r="D86" s="339"/>
      <c r="E86" s="339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  <c r="Z86" s="339"/>
      <c r="AA86" s="339"/>
      <c r="AB86" s="339"/>
      <c r="AC86" s="339"/>
      <c r="AD86" s="339"/>
      <c r="AE86" s="339"/>
      <c r="AF86" s="399">
        <f t="shared" si="7"/>
        <v>0</v>
      </c>
      <c r="AG86" s="401">
        <f t="shared" si="8"/>
        <v>0</v>
      </c>
    </row>
    <row r="87" spans="2:33">
      <c r="B87" s="339" t="s">
        <v>43</v>
      </c>
      <c r="C87" s="340" t="s">
        <v>2162</v>
      </c>
      <c r="D87" s="339"/>
      <c r="E87" s="339"/>
      <c r="F87" s="339"/>
      <c r="G87" s="339"/>
      <c r="H87" s="339"/>
      <c r="I87" s="339"/>
      <c r="J87" s="339"/>
      <c r="K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  <c r="Y87" s="339"/>
      <c r="Z87" s="339"/>
      <c r="AA87" s="339"/>
      <c r="AB87" s="339"/>
      <c r="AC87" s="339"/>
      <c r="AD87" s="339"/>
      <c r="AE87" s="339"/>
      <c r="AF87" s="399">
        <f t="shared" si="7"/>
        <v>0</v>
      </c>
      <c r="AG87" s="401">
        <f t="shared" si="8"/>
        <v>0</v>
      </c>
    </row>
    <row r="88" spans="2:33">
      <c r="B88" s="339" t="s">
        <v>43</v>
      </c>
      <c r="C88" s="340" t="s">
        <v>119</v>
      </c>
      <c r="D88" s="339"/>
      <c r="E88" s="339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339"/>
      <c r="W88" s="339"/>
      <c r="X88" s="339"/>
      <c r="Y88" s="339"/>
      <c r="Z88" s="339"/>
      <c r="AA88" s="339"/>
      <c r="AB88" s="339"/>
      <c r="AC88" s="339"/>
      <c r="AD88" s="339"/>
      <c r="AE88" s="339"/>
      <c r="AF88" s="399">
        <f t="shared" si="7"/>
        <v>0</v>
      </c>
      <c r="AG88" s="401">
        <f t="shared" si="8"/>
        <v>0</v>
      </c>
    </row>
    <row r="89" spans="2:33">
      <c r="B89" s="339" t="s">
        <v>43</v>
      </c>
      <c r="C89" s="340" t="s">
        <v>917</v>
      </c>
      <c r="D89" s="339"/>
      <c r="E89" s="339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  <c r="AE89" s="339"/>
      <c r="AF89" s="399">
        <f t="shared" si="7"/>
        <v>0</v>
      </c>
      <c r="AG89" s="401">
        <f t="shared" si="8"/>
        <v>0</v>
      </c>
    </row>
    <row r="90" spans="2:33">
      <c r="B90" s="339" t="s">
        <v>43</v>
      </c>
      <c r="C90" s="340" t="s">
        <v>815</v>
      </c>
      <c r="D90" s="339"/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  <c r="Y90" s="339"/>
      <c r="Z90" s="339"/>
      <c r="AA90" s="339"/>
      <c r="AB90" s="339"/>
      <c r="AC90" s="339"/>
      <c r="AD90" s="339"/>
      <c r="AE90" s="339"/>
      <c r="AF90" s="399">
        <f t="shared" si="7"/>
        <v>0</v>
      </c>
      <c r="AG90" s="401">
        <f t="shared" si="8"/>
        <v>0</v>
      </c>
    </row>
    <row r="91" spans="2:33">
      <c r="B91" s="339" t="s">
        <v>43</v>
      </c>
      <c r="C91" s="340" t="s">
        <v>744</v>
      </c>
      <c r="D91" s="339"/>
      <c r="E91" s="339"/>
      <c r="F91" s="339"/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99">
        <f t="shared" si="7"/>
        <v>0</v>
      </c>
      <c r="AG91" s="401">
        <f t="shared" si="8"/>
        <v>0</v>
      </c>
    </row>
    <row r="92" spans="2:33">
      <c r="B92" s="339" t="s">
        <v>43</v>
      </c>
      <c r="C92" s="340" t="s">
        <v>2166</v>
      </c>
      <c r="D92" s="339"/>
      <c r="E92" s="339"/>
      <c r="F92" s="339"/>
      <c r="G92" s="339"/>
      <c r="H92" s="339"/>
      <c r="I92" s="339"/>
      <c r="J92" s="339"/>
      <c r="K92" s="339"/>
      <c r="L92" s="339"/>
      <c r="M92" s="339"/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99">
        <f t="shared" si="7"/>
        <v>0</v>
      </c>
      <c r="AG92" s="401">
        <f t="shared" si="8"/>
        <v>0</v>
      </c>
    </row>
    <row r="93" spans="2:33">
      <c r="B93" s="339" t="s">
        <v>43</v>
      </c>
      <c r="C93" s="340" t="s">
        <v>250</v>
      </c>
      <c r="D93" s="339"/>
      <c r="E93" s="339"/>
      <c r="F93" s="339"/>
      <c r="G93" s="339"/>
      <c r="H93" s="339"/>
      <c r="I93" s="339"/>
      <c r="J93" s="339"/>
      <c r="K93" s="339"/>
      <c r="L93" s="339"/>
      <c r="M93" s="339"/>
      <c r="N93" s="339"/>
      <c r="O93" s="339"/>
      <c r="P93" s="339"/>
      <c r="Q93" s="339"/>
      <c r="R93" s="339"/>
      <c r="S93" s="339"/>
      <c r="T93" s="339"/>
      <c r="U93" s="339"/>
      <c r="V93" s="339"/>
      <c r="W93" s="339"/>
      <c r="X93" s="339"/>
      <c r="Y93" s="339"/>
      <c r="Z93" s="339"/>
      <c r="AA93" s="339"/>
      <c r="AB93" s="339"/>
      <c r="AC93" s="339"/>
      <c r="AD93" s="339"/>
      <c r="AE93" s="339"/>
      <c r="AF93" s="399">
        <f t="shared" si="7"/>
        <v>0</v>
      </c>
      <c r="AG93" s="401">
        <f t="shared" si="8"/>
        <v>0</v>
      </c>
    </row>
    <row r="94" spans="2:33">
      <c r="B94" s="339" t="s">
        <v>43</v>
      </c>
      <c r="C94" s="340" t="s">
        <v>532</v>
      </c>
      <c r="D94" s="339"/>
      <c r="E94" s="339"/>
      <c r="F94" s="339"/>
      <c r="G94" s="339"/>
      <c r="H94" s="339"/>
      <c r="I94" s="339"/>
      <c r="J94" s="339"/>
      <c r="K94" s="339"/>
      <c r="L94" s="339"/>
      <c r="M94" s="339"/>
      <c r="N94" s="339"/>
      <c r="O94" s="339"/>
      <c r="P94" s="339"/>
      <c r="Q94" s="339"/>
      <c r="R94" s="339"/>
      <c r="S94" s="339"/>
      <c r="T94" s="339"/>
      <c r="U94" s="339"/>
      <c r="V94" s="339"/>
      <c r="W94" s="339"/>
      <c r="X94" s="339"/>
      <c r="Y94" s="339"/>
      <c r="Z94" s="339"/>
      <c r="AA94" s="339"/>
      <c r="AB94" s="339"/>
      <c r="AC94" s="339"/>
      <c r="AD94" s="339"/>
      <c r="AE94" s="339"/>
      <c r="AF94" s="399">
        <f t="shared" si="7"/>
        <v>0</v>
      </c>
      <c r="AG94" s="401">
        <f t="shared" si="8"/>
        <v>0</v>
      </c>
    </row>
    <row r="95" spans="2:33">
      <c r="B95" s="339" t="s">
        <v>43</v>
      </c>
      <c r="C95" s="340" t="s">
        <v>848</v>
      </c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  <c r="Z95" s="339"/>
      <c r="AA95" s="339"/>
      <c r="AB95" s="339"/>
      <c r="AC95" s="339"/>
      <c r="AD95" s="339"/>
      <c r="AE95" s="339"/>
      <c r="AF95" s="399">
        <f t="shared" si="7"/>
        <v>0</v>
      </c>
      <c r="AG95" s="401">
        <f t="shared" si="8"/>
        <v>0</v>
      </c>
    </row>
    <row r="96" spans="2:33">
      <c r="B96" s="339" t="s">
        <v>43</v>
      </c>
      <c r="C96" s="340" t="s">
        <v>2168</v>
      </c>
      <c r="D96" s="339"/>
      <c r="E96" s="339"/>
      <c r="F96" s="339"/>
      <c r="G96" s="339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39"/>
      <c r="T96" s="339"/>
      <c r="U96" s="339"/>
      <c r="V96" s="339"/>
      <c r="W96" s="339"/>
      <c r="X96" s="339"/>
      <c r="Y96" s="339"/>
      <c r="Z96" s="339"/>
      <c r="AA96" s="339"/>
      <c r="AB96" s="339"/>
      <c r="AC96" s="339"/>
      <c r="AD96" s="339"/>
      <c r="AE96" s="339"/>
      <c r="AF96" s="399">
        <f t="shared" si="7"/>
        <v>0</v>
      </c>
      <c r="AG96" s="401">
        <f t="shared" si="8"/>
        <v>0</v>
      </c>
    </row>
    <row r="97" spans="2:33">
      <c r="B97" s="341" t="s">
        <v>43</v>
      </c>
      <c r="C97" s="342" t="s">
        <v>2169</v>
      </c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1"/>
      <c r="Y97" s="341"/>
      <c r="Z97" s="341"/>
      <c r="AA97" s="341"/>
      <c r="AB97" s="341"/>
      <c r="AC97" s="341"/>
      <c r="AD97" s="341"/>
      <c r="AE97" s="341"/>
      <c r="AF97" s="400">
        <f>SUM(AF75:AF96)</f>
        <v>0</v>
      </c>
      <c r="AG97" s="400">
        <f>SUM(AG75:AG96)</f>
        <v>0</v>
      </c>
    </row>
    <row r="98" spans="2:33">
      <c r="B98" s="339" t="s">
        <v>48</v>
      </c>
      <c r="C98" s="340" t="s">
        <v>953</v>
      </c>
      <c r="D98" s="339"/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  <c r="AE98" s="339"/>
      <c r="AF98" s="399">
        <f>D98+I98+N98+S98+X98+AB98</f>
        <v>0</v>
      </c>
      <c r="AG98" s="401">
        <f>E98+F98+G98+H98+J98+K98+L98+M98+O98+P98+Q98+R98+T98+U98+V98+W98+Y98+Z98+AA98+AC98+AD98+AE98</f>
        <v>0</v>
      </c>
    </row>
    <row r="99" spans="2:33">
      <c r="B99" s="339" t="s">
        <v>48</v>
      </c>
      <c r="C99" s="340" t="s">
        <v>1425</v>
      </c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39"/>
      <c r="AA99" s="339"/>
      <c r="AB99" s="339"/>
      <c r="AC99" s="339"/>
      <c r="AD99" s="339"/>
      <c r="AE99" s="339"/>
      <c r="AF99" s="399">
        <f t="shared" ref="AF99:AF119" si="9">D99+I99+N99+S99+X99+AB99</f>
        <v>0</v>
      </c>
      <c r="AG99" s="401">
        <f t="shared" ref="AG99:AG119" si="10">E99+F99+G99+H99+J99+K99+L99+M99+O99+P99+Q99+R99+T99+U99+V99+W99+Y99+Z99+AA99+AC99+AD99+AE99</f>
        <v>0</v>
      </c>
    </row>
    <row r="100" spans="2:33">
      <c r="B100" s="339" t="s">
        <v>48</v>
      </c>
      <c r="C100" s="340" t="s">
        <v>479</v>
      </c>
      <c r="D100" s="339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  <c r="Y100" s="339"/>
      <c r="Z100" s="339"/>
      <c r="AA100" s="339"/>
      <c r="AB100" s="339"/>
      <c r="AC100" s="339"/>
      <c r="AD100" s="339"/>
      <c r="AE100" s="339"/>
      <c r="AF100" s="399">
        <f t="shared" si="9"/>
        <v>0</v>
      </c>
      <c r="AG100" s="401">
        <f t="shared" si="10"/>
        <v>0</v>
      </c>
    </row>
    <row r="101" spans="2:33">
      <c r="B101" s="339" t="s">
        <v>48</v>
      </c>
      <c r="C101" s="340" t="s">
        <v>606</v>
      </c>
      <c r="D101" s="339"/>
      <c r="E101" s="339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  <c r="Z101" s="339"/>
      <c r="AA101" s="339"/>
      <c r="AB101" s="339"/>
      <c r="AC101" s="339"/>
      <c r="AD101" s="339"/>
      <c r="AE101" s="339"/>
      <c r="AF101" s="399">
        <f t="shared" si="9"/>
        <v>0</v>
      </c>
      <c r="AG101" s="401">
        <f t="shared" si="10"/>
        <v>0</v>
      </c>
    </row>
    <row r="102" spans="2:33">
      <c r="B102" s="339" t="s">
        <v>48</v>
      </c>
      <c r="C102" s="340" t="s">
        <v>702</v>
      </c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  <c r="Y102" s="339"/>
      <c r="Z102" s="339"/>
      <c r="AA102" s="339"/>
      <c r="AB102" s="339"/>
      <c r="AC102" s="339"/>
      <c r="AD102" s="339"/>
      <c r="AE102" s="339"/>
      <c r="AF102" s="399">
        <f t="shared" si="9"/>
        <v>0</v>
      </c>
      <c r="AG102" s="401">
        <f t="shared" si="10"/>
        <v>0</v>
      </c>
    </row>
    <row r="103" spans="2:33">
      <c r="B103" s="339" t="s">
        <v>48</v>
      </c>
      <c r="C103" s="340" t="s">
        <v>1464</v>
      </c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99">
        <f t="shared" si="9"/>
        <v>0</v>
      </c>
      <c r="AG103" s="401">
        <f t="shared" si="10"/>
        <v>0</v>
      </c>
    </row>
    <row r="104" spans="2:33">
      <c r="B104" s="339" t="s">
        <v>48</v>
      </c>
      <c r="C104" s="340" t="s">
        <v>360</v>
      </c>
      <c r="D104" s="339"/>
      <c r="E104" s="339"/>
      <c r="F104" s="339"/>
      <c r="G104" s="339"/>
      <c r="H104" s="339"/>
      <c r="I104" s="339"/>
      <c r="J104" s="339"/>
      <c r="K104" s="339"/>
      <c r="L104" s="339"/>
      <c r="M104" s="339"/>
      <c r="N104" s="339"/>
      <c r="O104" s="339"/>
      <c r="P104" s="339"/>
      <c r="Q104" s="339"/>
      <c r="R104" s="339"/>
      <c r="S104" s="339"/>
      <c r="T104" s="339"/>
      <c r="U104" s="339"/>
      <c r="V104" s="339"/>
      <c r="W104" s="339"/>
      <c r="X104" s="339"/>
      <c r="Y104" s="339"/>
      <c r="Z104" s="339"/>
      <c r="AA104" s="339"/>
      <c r="AB104" s="339"/>
      <c r="AC104" s="339"/>
      <c r="AD104" s="339"/>
      <c r="AE104" s="339"/>
      <c r="AF104" s="399">
        <f t="shared" si="9"/>
        <v>0</v>
      </c>
      <c r="AG104" s="401">
        <f t="shared" si="10"/>
        <v>0</v>
      </c>
    </row>
    <row r="105" spans="2:33">
      <c r="B105" s="339" t="s">
        <v>48</v>
      </c>
      <c r="C105" s="340" t="s">
        <v>2159</v>
      </c>
      <c r="D105" s="339"/>
      <c r="E105" s="339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39"/>
      <c r="U105" s="339"/>
      <c r="V105" s="339"/>
      <c r="W105" s="339"/>
      <c r="X105" s="339"/>
      <c r="Y105" s="339"/>
      <c r="Z105" s="339"/>
      <c r="AA105" s="339"/>
      <c r="AB105" s="339"/>
      <c r="AC105" s="339"/>
      <c r="AD105" s="339"/>
      <c r="AE105" s="339"/>
      <c r="AF105" s="399">
        <f t="shared" si="9"/>
        <v>0</v>
      </c>
      <c r="AG105" s="401">
        <f t="shared" si="10"/>
        <v>0</v>
      </c>
    </row>
    <row r="106" spans="2:33">
      <c r="B106" s="339" t="s">
        <v>48</v>
      </c>
      <c r="C106" s="340" t="s">
        <v>208</v>
      </c>
      <c r="D106" s="339"/>
      <c r="E106" s="339"/>
      <c r="F106" s="339"/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39"/>
      <c r="Y106" s="339"/>
      <c r="Z106" s="339"/>
      <c r="AA106" s="339"/>
      <c r="AB106" s="339"/>
      <c r="AC106" s="339"/>
      <c r="AD106" s="339"/>
      <c r="AE106" s="339"/>
      <c r="AF106" s="399">
        <f t="shared" si="9"/>
        <v>0</v>
      </c>
      <c r="AG106" s="401">
        <f t="shared" si="10"/>
        <v>0</v>
      </c>
    </row>
    <row r="107" spans="2:33">
      <c r="B107" s="339" t="s">
        <v>48</v>
      </c>
      <c r="C107" s="340" t="s">
        <v>647</v>
      </c>
      <c r="D107" s="339"/>
      <c r="E107" s="339"/>
      <c r="F107" s="339"/>
      <c r="G107" s="339"/>
      <c r="H107" s="339"/>
      <c r="I107" s="339"/>
      <c r="J107" s="339"/>
      <c r="K107" s="339"/>
      <c r="L107" s="339"/>
      <c r="M107" s="339"/>
      <c r="N107" s="339"/>
      <c r="O107" s="339"/>
      <c r="P107" s="339"/>
      <c r="Q107" s="339"/>
      <c r="R107" s="339"/>
      <c r="S107" s="339"/>
      <c r="T107" s="339"/>
      <c r="U107" s="339"/>
      <c r="V107" s="339"/>
      <c r="W107" s="339"/>
      <c r="X107" s="339"/>
      <c r="Y107" s="339"/>
      <c r="Z107" s="339"/>
      <c r="AA107" s="339"/>
      <c r="AB107" s="339"/>
      <c r="AC107" s="339"/>
      <c r="AD107" s="339"/>
      <c r="AE107" s="339"/>
      <c r="AF107" s="399">
        <f t="shared" si="9"/>
        <v>0</v>
      </c>
      <c r="AG107" s="401">
        <f t="shared" si="10"/>
        <v>0</v>
      </c>
    </row>
    <row r="108" spans="2:33">
      <c r="B108" s="339" t="s">
        <v>48</v>
      </c>
      <c r="C108" s="340" t="s">
        <v>2170</v>
      </c>
      <c r="D108" s="339"/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  <c r="Z108" s="339"/>
      <c r="AA108" s="339"/>
      <c r="AB108" s="339"/>
      <c r="AC108" s="339"/>
      <c r="AD108" s="339"/>
      <c r="AE108" s="339"/>
      <c r="AF108" s="399">
        <f t="shared" si="9"/>
        <v>0</v>
      </c>
      <c r="AG108" s="401">
        <f t="shared" si="10"/>
        <v>0</v>
      </c>
    </row>
    <row r="109" spans="2:33">
      <c r="B109" s="339" t="s">
        <v>48</v>
      </c>
      <c r="C109" s="340" t="s">
        <v>19</v>
      </c>
      <c r="D109" s="339"/>
      <c r="E109" s="339"/>
      <c r="F109" s="339"/>
      <c r="G109" s="339"/>
      <c r="H109" s="339"/>
      <c r="I109" s="339"/>
      <c r="J109" s="339"/>
      <c r="K109" s="339"/>
      <c r="L109" s="339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39"/>
      <c r="Y109" s="339"/>
      <c r="Z109" s="339"/>
      <c r="AA109" s="339"/>
      <c r="AB109" s="339"/>
      <c r="AC109" s="339"/>
      <c r="AD109" s="339"/>
      <c r="AE109" s="339"/>
      <c r="AF109" s="399">
        <f t="shared" si="9"/>
        <v>0</v>
      </c>
      <c r="AG109" s="401">
        <f t="shared" si="10"/>
        <v>0</v>
      </c>
    </row>
    <row r="110" spans="2:33">
      <c r="B110" s="339" t="s">
        <v>48</v>
      </c>
      <c r="C110" s="340" t="s">
        <v>2162</v>
      </c>
      <c r="D110" s="339"/>
      <c r="E110" s="339"/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39"/>
      <c r="Y110" s="339"/>
      <c r="Z110" s="339"/>
      <c r="AA110" s="339"/>
      <c r="AB110" s="339"/>
      <c r="AC110" s="339"/>
      <c r="AD110" s="339"/>
      <c r="AE110" s="339"/>
      <c r="AF110" s="399">
        <f t="shared" si="9"/>
        <v>0</v>
      </c>
      <c r="AG110" s="401">
        <f t="shared" si="10"/>
        <v>0</v>
      </c>
    </row>
    <row r="111" spans="2:33">
      <c r="B111" s="339" t="s">
        <v>48</v>
      </c>
      <c r="C111" s="340" t="s">
        <v>119</v>
      </c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339"/>
      <c r="AA111" s="339"/>
      <c r="AB111" s="339"/>
      <c r="AC111" s="339"/>
      <c r="AD111" s="339"/>
      <c r="AE111" s="339"/>
      <c r="AF111" s="399">
        <f t="shared" si="9"/>
        <v>0</v>
      </c>
      <c r="AG111" s="401">
        <f t="shared" si="10"/>
        <v>0</v>
      </c>
    </row>
    <row r="112" spans="2:33">
      <c r="B112" s="339" t="s">
        <v>48</v>
      </c>
      <c r="C112" s="340" t="s">
        <v>917</v>
      </c>
      <c r="D112" s="339"/>
      <c r="E112" s="339"/>
      <c r="F112" s="339"/>
      <c r="G112" s="339"/>
      <c r="H112" s="339"/>
      <c r="I112" s="339"/>
      <c r="J112" s="339"/>
      <c r="K112" s="339"/>
      <c r="L112" s="339"/>
      <c r="M112" s="339"/>
      <c r="N112" s="339"/>
      <c r="O112" s="339"/>
      <c r="P112" s="339"/>
      <c r="Q112" s="339"/>
      <c r="R112" s="339"/>
      <c r="S112" s="339"/>
      <c r="T112" s="339"/>
      <c r="U112" s="339"/>
      <c r="V112" s="339"/>
      <c r="W112" s="339"/>
      <c r="X112" s="339"/>
      <c r="Y112" s="339"/>
      <c r="Z112" s="339"/>
      <c r="AA112" s="339"/>
      <c r="AB112" s="339"/>
      <c r="AC112" s="339"/>
      <c r="AD112" s="339"/>
      <c r="AE112" s="339"/>
      <c r="AF112" s="399">
        <f t="shared" si="9"/>
        <v>0</v>
      </c>
      <c r="AG112" s="401">
        <f t="shared" si="10"/>
        <v>0</v>
      </c>
    </row>
    <row r="113" spans="2:33">
      <c r="B113" s="339" t="s">
        <v>48</v>
      </c>
      <c r="C113" s="340" t="s">
        <v>815</v>
      </c>
      <c r="D113" s="339"/>
      <c r="E113" s="339"/>
      <c r="F113" s="339"/>
      <c r="G113" s="339"/>
      <c r="H113" s="339"/>
      <c r="I113" s="339"/>
      <c r="J113" s="339"/>
      <c r="K113" s="339"/>
      <c r="L113" s="339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39"/>
      <c r="Y113" s="339"/>
      <c r="Z113" s="339"/>
      <c r="AA113" s="339"/>
      <c r="AB113" s="339"/>
      <c r="AC113" s="339"/>
      <c r="AD113" s="339"/>
      <c r="AE113" s="339"/>
      <c r="AF113" s="399">
        <f t="shared" si="9"/>
        <v>0</v>
      </c>
      <c r="AG113" s="401">
        <f t="shared" si="10"/>
        <v>0</v>
      </c>
    </row>
    <row r="114" spans="2:33">
      <c r="B114" s="339" t="s">
        <v>48</v>
      </c>
      <c r="C114" s="340" t="s">
        <v>744</v>
      </c>
      <c r="D114" s="339"/>
      <c r="E114" s="339"/>
      <c r="F114" s="339"/>
      <c r="G114" s="339"/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339"/>
      <c r="AA114" s="339"/>
      <c r="AB114" s="339"/>
      <c r="AC114" s="339"/>
      <c r="AD114" s="339"/>
      <c r="AE114" s="339"/>
      <c r="AF114" s="399">
        <f t="shared" si="9"/>
        <v>0</v>
      </c>
      <c r="AG114" s="401">
        <f t="shared" si="10"/>
        <v>0</v>
      </c>
    </row>
    <row r="115" spans="2:33">
      <c r="B115" s="339" t="s">
        <v>48</v>
      </c>
      <c r="C115" s="340" t="s">
        <v>2166</v>
      </c>
      <c r="D115" s="339"/>
      <c r="E115" s="339"/>
      <c r="F115" s="339"/>
      <c r="G115" s="339"/>
      <c r="H115" s="339"/>
      <c r="I115" s="339"/>
      <c r="J115" s="339"/>
      <c r="K115" s="339"/>
      <c r="L115" s="339"/>
      <c r="M115" s="339"/>
      <c r="N115" s="339"/>
      <c r="O115" s="339"/>
      <c r="P115" s="339"/>
      <c r="Q115" s="339"/>
      <c r="R115" s="339"/>
      <c r="S115" s="339"/>
      <c r="T115" s="339"/>
      <c r="U115" s="339"/>
      <c r="V115" s="339"/>
      <c r="W115" s="339"/>
      <c r="X115" s="339"/>
      <c r="Y115" s="339"/>
      <c r="Z115" s="339"/>
      <c r="AA115" s="339"/>
      <c r="AB115" s="339"/>
      <c r="AC115" s="339"/>
      <c r="AD115" s="339"/>
      <c r="AE115" s="339"/>
      <c r="AF115" s="399">
        <f t="shared" si="9"/>
        <v>0</v>
      </c>
      <c r="AG115" s="401">
        <f t="shared" si="10"/>
        <v>0</v>
      </c>
    </row>
    <row r="116" spans="2:33">
      <c r="B116" s="339" t="s">
        <v>48</v>
      </c>
      <c r="C116" s="340" t="s">
        <v>250</v>
      </c>
      <c r="D116" s="339"/>
      <c r="E116" s="339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39"/>
      <c r="Y116" s="339"/>
      <c r="Z116" s="339"/>
      <c r="AA116" s="339"/>
      <c r="AB116" s="339"/>
      <c r="AC116" s="339"/>
      <c r="AD116" s="339"/>
      <c r="AE116" s="339"/>
      <c r="AF116" s="399">
        <f t="shared" si="9"/>
        <v>0</v>
      </c>
      <c r="AG116" s="401">
        <f t="shared" si="10"/>
        <v>0</v>
      </c>
    </row>
    <row r="117" spans="2:33">
      <c r="B117" s="339" t="s">
        <v>48</v>
      </c>
      <c r="C117" s="340" t="s">
        <v>532</v>
      </c>
      <c r="D117" s="339"/>
      <c r="E117" s="339"/>
      <c r="F117" s="339"/>
      <c r="G117" s="339"/>
      <c r="H117" s="339"/>
      <c r="I117" s="339"/>
      <c r="J117" s="339"/>
      <c r="K117" s="339"/>
      <c r="L117" s="339"/>
      <c r="M117" s="339"/>
      <c r="N117" s="339"/>
      <c r="O117" s="339"/>
      <c r="P117" s="339"/>
      <c r="Q117" s="339"/>
      <c r="R117" s="339"/>
      <c r="S117" s="339"/>
      <c r="T117" s="339"/>
      <c r="U117" s="339"/>
      <c r="V117" s="339"/>
      <c r="W117" s="339"/>
      <c r="X117" s="339"/>
      <c r="Y117" s="339"/>
      <c r="Z117" s="339"/>
      <c r="AA117" s="339"/>
      <c r="AB117" s="339"/>
      <c r="AC117" s="339"/>
      <c r="AD117" s="339"/>
      <c r="AE117" s="339"/>
      <c r="AF117" s="399">
        <f t="shared" si="9"/>
        <v>0</v>
      </c>
      <c r="AG117" s="401">
        <f t="shared" si="10"/>
        <v>0</v>
      </c>
    </row>
    <row r="118" spans="2:33">
      <c r="B118" s="339" t="s">
        <v>48</v>
      </c>
      <c r="C118" s="340" t="s">
        <v>848</v>
      </c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99">
        <f t="shared" si="9"/>
        <v>0</v>
      </c>
      <c r="AG118" s="401">
        <f t="shared" si="10"/>
        <v>0</v>
      </c>
    </row>
    <row r="119" spans="2:33">
      <c r="B119" s="339" t="s">
        <v>48</v>
      </c>
      <c r="C119" s="340" t="s">
        <v>2168</v>
      </c>
      <c r="D119" s="339"/>
      <c r="E119" s="339"/>
      <c r="F119" s="339"/>
      <c r="G119" s="339"/>
      <c r="H119" s="339"/>
      <c r="I119" s="339"/>
      <c r="J119" s="339"/>
      <c r="K119" s="339"/>
      <c r="L119" s="339"/>
      <c r="M119" s="339"/>
      <c r="N119" s="339"/>
      <c r="O119" s="339"/>
      <c r="P119" s="339"/>
      <c r="Q119" s="339"/>
      <c r="R119" s="339"/>
      <c r="S119" s="339"/>
      <c r="T119" s="339"/>
      <c r="U119" s="339"/>
      <c r="V119" s="339"/>
      <c r="W119" s="339"/>
      <c r="X119" s="339"/>
      <c r="Y119" s="339"/>
      <c r="Z119" s="339"/>
      <c r="AA119" s="339"/>
      <c r="AB119" s="339"/>
      <c r="AC119" s="339"/>
      <c r="AD119" s="339"/>
      <c r="AE119" s="339"/>
      <c r="AF119" s="399">
        <f t="shared" si="9"/>
        <v>0</v>
      </c>
      <c r="AG119" s="401">
        <f t="shared" si="10"/>
        <v>0</v>
      </c>
    </row>
    <row r="120" spans="2:33">
      <c r="B120" s="341" t="s">
        <v>48</v>
      </c>
      <c r="C120" s="342" t="s">
        <v>2169</v>
      </c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  <c r="AA120" s="341"/>
      <c r="AB120" s="341"/>
      <c r="AC120" s="341"/>
      <c r="AD120" s="341"/>
      <c r="AE120" s="341"/>
      <c r="AF120" s="400">
        <f>SUM(AF98:AF119)</f>
        <v>0</v>
      </c>
      <c r="AG120" s="400">
        <f>SUM(AG98:AG119)</f>
        <v>0</v>
      </c>
    </row>
    <row r="121" spans="2:33">
      <c r="B121" s="339" t="s">
        <v>52</v>
      </c>
      <c r="C121" s="340" t="s">
        <v>953</v>
      </c>
      <c r="D121" s="339"/>
      <c r="E121" s="339"/>
      <c r="F121" s="339"/>
      <c r="G121" s="339"/>
      <c r="H121" s="339"/>
      <c r="I121" s="339"/>
      <c r="J121" s="339"/>
      <c r="K121" s="339"/>
      <c r="L121" s="339"/>
      <c r="M121" s="339"/>
      <c r="N121" s="339"/>
      <c r="O121" s="339"/>
      <c r="P121" s="339"/>
      <c r="Q121" s="339"/>
      <c r="R121" s="339"/>
      <c r="S121" s="339"/>
      <c r="T121" s="339"/>
      <c r="U121" s="339"/>
      <c r="V121" s="339"/>
      <c r="W121" s="339"/>
      <c r="X121" s="339"/>
      <c r="Y121" s="339"/>
      <c r="Z121" s="339"/>
      <c r="AA121" s="339"/>
      <c r="AB121" s="339"/>
      <c r="AC121" s="339"/>
      <c r="AD121" s="339"/>
      <c r="AE121" s="339"/>
      <c r="AF121" s="399">
        <f>D121+I121+N121+S121+X121+AB121</f>
        <v>0</v>
      </c>
      <c r="AG121" s="401">
        <f>E121+F121+G121+H121+J121+K121+L121+M121+O121+P121+Q121+R121+T121+U121+V121+W121+Y121+Z121+AA121+AC121+AD121+AE121</f>
        <v>0</v>
      </c>
    </row>
    <row r="122" spans="2:33">
      <c r="B122" s="339" t="s">
        <v>52</v>
      </c>
      <c r="C122" s="340" t="s">
        <v>1425</v>
      </c>
      <c r="D122" s="339"/>
      <c r="E122" s="339"/>
      <c r="F122" s="339"/>
      <c r="G122" s="339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39"/>
      <c r="S122" s="339"/>
      <c r="T122" s="339"/>
      <c r="U122" s="339"/>
      <c r="V122" s="339"/>
      <c r="W122" s="339"/>
      <c r="X122" s="339"/>
      <c r="Y122" s="339"/>
      <c r="Z122" s="339"/>
      <c r="AA122" s="339"/>
      <c r="AB122" s="339"/>
      <c r="AC122" s="339"/>
      <c r="AD122" s="339"/>
      <c r="AE122" s="339"/>
      <c r="AF122" s="399">
        <f t="shared" ref="AF122:AF142" si="11">D122+I122+N122+S122+X122+AB122</f>
        <v>0</v>
      </c>
      <c r="AG122" s="401">
        <f t="shared" ref="AG122:AG142" si="12">E122+F122+G122+H122+J122+K122+L122+M122+O122+P122+Q122+R122+T122+U122+V122+W122+Y122+Z122+AA122+AC122+AD122+AE122</f>
        <v>0</v>
      </c>
    </row>
    <row r="123" spans="2:33">
      <c r="B123" s="339" t="s">
        <v>52</v>
      </c>
      <c r="C123" s="340" t="s">
        <v>479</v>
      </c>
      <c r="D123" s="339"/>
      <c r="E123" s="339"/>
      <c r="F123" s="339"/>
      <c r="G123" s="339"/>
      <c r="H123" s="339"/>
      <c r="I123" s="339"/>
      <c r="J123" s="339"/>
      <c r="K123" s="339"/>
      <c r="L123" s="339"/>
      <c r="M123" s="339"/>
      <c r="N123" s="339"/>
      <c r="O123" s="339"/>
      <c r="P123" s="339"/>
      <c r="Q123" s="339"/>
      <c r="R123" s="339"/>
      <c r="S123" s="339"/>
      <c r="T123" s="339"/>
      <c r="U123" s="339"/>
      <c r="V123" s="339"/>
      <c r="W123" s="339"/>
      <c r="X123" s="339"/>
      <c r="Y123" s="339"/>
      <c r="Z123" s="339"/>
      <c r="AA123" s="339"/>
      <c r="AB123" s="339"/>
      <c r="AC123" s="339"/>
      <c r="AD123" s="339"/>
      <c r="AE123" s="339"/>
      <c r="AF123" s="399">
        <f t="shared" si="11"/>
        <v>0</v>
      </c>
      <c r="AG123" s="401">
        <f t="shared" si="12"/>
        <v>0</v>
      </c>
    </row>
    <row r="124" spans="2:33">
      <c r="B124" s="339" t="s">
        <v>52</v>
      </c>
      <c r="C124" s="340" t="s">
        <v>606</v>
      </c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  <c r="Y124" s="339"/>
      <c r="Z124" s="339"/>
      <c r="AA124" s="339"/>
      <c r="AB124" s="339"/>
      <c r="AC124" s="339"/>
      <c r="AD124" s="339"/>
      <c r="AE124" s="339"/>
      <c r="AF124" s="399">
        <f t="shared" si="11"/>
        <v>0</v>
      </c>
      <c r="AG124" s="401">
        <f t="shared" si="12"/>
        <v>0</v>
      </c>
    </row>
    <row r="125" spans="2:33">
      <c r="B125" s="339" t="s">
        <v>52</v>
      </c>
      <c r="C125" s="340" t="s">
        <v>702</v>
      </c>
      <c r="D125" s="339"/>
      <c r="E125" s="339"/>
      <c r="F125" s="339"/>
      <c r="G125" s="339"/>
      <c r="H125" s="339"/>
      <c r="I125" s="339"/>
      <c r="J125" s="339"/>
      <c r="K125" s="339"/>
      <c r="L125" s="339"/>
      <c r="M125" s="339"/>
      <c r="N125" s="339"/>
      <c r="O125" s="339"/>
      <c r="P125" s="339"/>
      <c r="Q125" s="339"/>
      <c r="R125" s="339"/>
      <c r="S125" s="339"/>
      <c r="T125" s="339"/>
      <c r="U125" s="339"/>
      <c r="V125" s="339"/>
      <c r="W125" s="339"/>
      <c r="X125" s="339"/>
      <c r="Y125" s="339"/>
      <c r="Z125" s="339"/>
      <c r="AA125" s="339"/>
      <c r="AB125" s="339"/>
      <c r="AC125" s="339"/>
      <c r="AD125" s="339"/>
      <c r="AE125" s="339"/>
      <c r="AF125" s="399">
        <f t="shared" si="11"/>
        <v>0</v>
      </c>
      <c r="AG125" s="401">
        <f t="shared" si="12"/>
        <v>0</v>
      </c>
    </row>
    <row r="126" spans="2:33">
      <c r="B126" s="339" t="s">
        <v>52</v>
      </c>
      <c r="C126" s="340" t="s">
        <v>1464</v>
      </c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39"/>
      <c r="Y126" s="339"/>
      <c r="Z126" s="339"/>
      <c r="AA126" s="339"/>
      <c r="AB126" s="339"/>
      <c r="AC126" s="339"/>
      <c r="AD126" s="339"/>
      <c r="AE126" s="339"/>
      <c r="AF126" s="399">
        <f t="shared" si="11"/>
        <v>0</v>
      </c>
      <c r="AG126" s="401">
        <f t="shared" si="12"/>
        <v>0</v>
      </c>
    </row>
    <row r="127" spans="2:33">
      <c r="B127" s="339" t="s">
        <v>52</v>
      </c>
      <c r="C127" s="340" t="s">
        <v>360</v>
      </c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99">
        <f t="shared" si="11"/>
        <v>0</v>
      </c>
      <c r="AG127" s="401">
        <f t="shared" si="12"/>
        <v>0</v>
      </c>
    </row>
    <row r="128" spans="2:33">
      <c r="B128" s="339" t="s">
        <v>52</v>
      </c>
      <c r="C128" s="340" t="s">
        <v>2159</v>
      </c>
      <c r="D128" s="339"/>
      <c r="E128" s="339"/>
      <c r="F128" s="339"/>
      <c r="G128" s="339"/>
      <c r="H128" s="339"/>
      <c r="I128" s="339"/>
      <c r="J128" s="339"/>
      <c r="K128" s="339"/>
      <c r="L128" s="339"/>
      <c r="M128" s="339"/>
      <c r="N128" s="339"/>
      <c r="O128" s="339"/>
      <c r="P128" s="339"/>
      <c r="Q128" s="339"/>
      <c r="R128" s="339"/>
      <c r="S128" s="339"/>
      <c r="T128" s="339"/>
      <c r="U128" s="339"/>
      <c r="V128" s="339"/>
      <c r="W128" s="339"/>
      <c r="X128" s="339"/>
      <c r="Y128" s="339"/>
      <c r="Z128" s="339"/>
      <c r="AA128" s="339"/>
      <c r="AB128" s="339"/>
      <c r="AC128" s="339"/>
      <c r="AD128" s="339"/>
      <c r="AE128" s="339"/>
      <c r="AF128" s="399">
        <f t="shared" si="11"/>
        <v>0</v>
      </c>
      <c r="AG128" s="401">
        <f t="shared" si="12"/>
        <v>0</v>
      </c>
    </row>
    <row r="129" spans="2:33">
      <c r="B129" s="339" t="s">
        <v>52</v>
      </c>
      <c r="C129" s="340" t="s">
        <v>208</v>
      </c>
      <c r="D129" s="339"/>
      <c r="E129" s="339"/>
      <c r="F129" s="339"/>
      <c r="G129" s="339"/>
      <c r="H129" s="339"/>
      <c r="I129" s="339"/>
      <c r="J129" s="339"/>
      <c r="K129" s="339"/>
      <c r="L129" s="339"/>
      <c r="M129" s="339"/>
      <c r="N129" s="339"/>
      <c r="O129" s="339"/>
      <c r="P129" s="339"/>
      <c r="Q129" s="339"/>
      <c r="R129" s="339"/>
      <c r="S129" s="339"/>
      <c r="T129" s="339"/>
      <c r="U129" s="339"/>
      <c r="V129" s="339"/>
      <c r="W129" s="339"/>
      <c r="X129" s="339"/>
      <c r="Y129" s="339"/>
      <c r="Z129" s="339"/>
      <c r="AA129" s="339"/>
      <c r="AB129" s="339"/>
      <c r="AC129" s="339"/>
      <c r="AD129" s="339"/>
      <c r="AE129" s="339"/>
      <c r="AF129" s="399">
        <f t="shared" si="11"/>
        <v>0</v>
      </c>
      <c r="AG129" s="401">
        <f t="shared" si="12"/>
        <v>0</v>
      </c>
    </row>
    <row r="130" spans="2:33">
      <c r="B130" s="339" t="s">
        <v>52</v>
      </c>
      <c r="C130" s="340" t="s">
        <v>647</v>
      </c>
      <c r="D130" s="339"/>
      <c r="E130" s="339"/>
      <c r="F130" s="339"/>
      <c r="G130" s="339"/>
      <c r="H130" s="339"/>
      <c r="I130" s="339"/>
      <c r="J130" s="339"/>
      <c r="K130" s="339"/>
      <c r="L130" s="339"/>
      <c r="M130" s="339"/>
      <c r="N130" s="339"/>
      <c r="O130" s="339"/>
      <c r="P130" s="339"/>
      <c r="Q130" s="339"/>
      <c r="R130" s="339"/>
      <c r="S130" s="339"/>
      <c r="T130" s="339"/>
      <c r="U130" s="339"/>
      <c r="V130" s="339"/>
      <c r="W130" s="339"/>
      <c r="X130" s="339"/>
      <c r="Y130" s="339"/>
      <c r="Z130" s="339"/>
      <c r="AA130" s="339"/>
      <c r="AB130" s="339"/>
      <c r="AC130" s="339"/>
      <c r="AD130" s="339"/>
      <c r="AE130" s="339"/>
      <c r="AF130" s="399">
        <f t="shared" si="11"/>
        <v>0</v>
      </c>
      <c r="AG130" s="401">
        <f t="shared" si="12"/>
        <v>0</v>
      </c>
    </row>
    <row r="131" spans="2:33">
      <c r="B131" s="339" t="s">
        <v>52</v>
      </c>
      <c r="C131" s="340" t="s">
        <v>2170</v>
      </c>
      <c r="D131" s="339"/>
      <c r="E131" s="339"/>
      <c r="F131" s="3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  <c r="Y131" s="339"/>
      <c r="Z131" s="339"/>
      <c r="AA131" s="339"/>
      <c r="AB131" s="339"/>
      <c r="AC131" s="339"/>
      <c r="AD131" s="339"/>
      <c r="AE131" s="339"/>
      <c r="AF131" s="399">
        <f t="shared" si="11"/>
        <v>0</v>
      </c>
      <c r="AG131" s="401">
        <f t="shared" si="12"/>
        <v>0</v>
      </c>
    </row>
    <row r="132" spans="2:33">
      <c r="B132" s="339" t="s">
        <v>52</v>
      </c>
      <c r="C132" s="340" t="s">
        <v>19</v>
      </c>
      <c r="D132" s="339"/>
      <c r="E132" s="339"/>
      <c r="F132" s="3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39"/>
      <c r="S132" s="339"/>
      <c r="T132" s="339"/>
      <c r="U132" s="339"/>
      <c r="V132" s="339"/>
      <c r="W132" s="339"/>
      <c r="X132" s="339"/>
      <c r="Y132" s="339"/>
      <c r="Z132" s="339"/>
      <c r="AA132" s="339"/>
      <c r="AB132" s="339"/>
      <c r="AC132" s="339"/>
      <c r="AD132" s="339"/>
      <c r="AE132" s="339"/>
      <c r="AF132" s="399">
        <f t="shared" si="11"/>
        <v>0</v>
      </c>
      <c r="AG132" s="401">
        <f t="shared" si="12"/>
        <v>0</v>
      </c>
    </row>
    <row r="133" spans="2:33">
      <c r="B133" s="339" t="s">
        <v>52</v>
      </c>
      <c r="C133" s="340" t="s">
        <v>2162</v>
      </c>
      <c r="D133" s="339"/>
      <c r="E133" s="339"/>
      <c r="F133" s="339"/>
      <c r="G133" s="339"/>
      <c r="H133" s="339"/>
      <c r="I133" s="339"/>
      <c r="J133" s="339"/>
      <c r="K133" s="339"/>
      <c r="L133" s="339"/>
      <c r="M133" s="339"/>
      <c r="N133" s="339"/>
      <c r="O133" s="339"/>
      <c r="P133" s="339"/>
      <c r="Q133" s="339"/>
      <c r="R133" s="339"/>
      <c r="S133" s="339"/>
      <c r="T133" s="339"/>
      <c r="U133" s="339"/>
      <c r="V133" s="339"/>
      <c r="W133" s="339"/>
      <c r="X133" s="339"/>
      <c r="Y133" s="339"/>
      <c r="Z133" s="339"/>
      <c r="AA133" s="339"/>
      <c r="AB133" s="339"/>
      <c r="AC133" s="339"/>
      <c r="AD133" s="339"/>
      <c r="AE133" s="339"/>
      <c r="AF133" s="399">
        <f t="shared" si="11"/>
        <v>0</v>
      </c>
      <c r="AG133" s="401">
        <f t="shared" si="12"/>
        <v>0</v>
      </c>
    </row>
    <row r="134" spans="2:33">
      <c r="B134" s="339" t="s">
        <v>52</v>
      </c>
      <c r="C134" s="340" t="s">
        <v>119</v>
      </c>
      <c r="D134" s="339"/>
      <c r="E134" s="339"/>
      <c r="F134" s="339"/>
      <c r="G134" s="339"/>
      <c r="H134" s="339"/>
      <c r="I134" s="339"/>
      <c r="J134" s="339"/>
      <c r="K134" s="339"/>
      <c r="L134" s="339"/>
      <c r="M134" s="339"/>
      <c r="N134" s="339"/>
      <c r="O134" s="339"/>
      <c r="P134" s="339"/>
      <c r="Q134" s="339"/>
      <c r="R134" s="339"/>
      <c r="S134" s="339"/>
      <c r="T134" s="339"/>
      <c r="U134" s="339"/>
      <c r="V134" s="339"/>
      <c r="W134" s="339"/>
      <c r="X134" s="339"/>
      <c r="Y134" s="339"/>
      <c r="Z134" s="339"/>
      <c r="AA134" s="339"/>
      <c r="AB134" s="339"/>
      <c r="AC134" s="339"/>
      <c r="AD134" s="339"/>
      <c r="AE134" s="339"/>
      <c r="AF134" s="399">
        <f t="shared" si="11"/>
        <v>0</v>
      </c>
      <c r="AG134" s="401">
        <f t="shared" si="12"/>
        <v>0</v>
      </c>
    </row>
    <row r="135" spans="2:33">
      <c r="B135" s="339" t="s">
        <v>52</v>
      </c>
      <c r="C135" s="340" t="s">
        <v>917</v>
      </c>
      <c r="D135" s="339"/>
      <c r="E135" s="339"/>
      <c r="F135" s="339"/>
      <c r="G135" s="339"/>
      <c r="H135" s="339"/>
      <c r="I135" s="339"/>
      <c r="J135" s="339"/>
      <c r="K135" s="339"/>
      <c r="L135" s="339"/>
      <c r="M135" s="339"/>
      <c r="N135" s="339"/>
      <c r="O135" s="339"/>
      <c r="P135" s="339"/>
      <c r="Q135" s="339"/>
      <c r="R135" s="339"/>
      <c r="S135" s="339"/>
      <c r="T135" s="339"/>
      <c r="U135" s="339"/>
      <c r="V135" s="339"/>
      <c r="W135" s="339"/>
      <c r="X135" s="339"/>
      <c r="Y135" s="339"/>
      <c r="Z135" s="339"/>
      <c r="AA135" s="339"/>
      <c r="AB135" s="339"/>
      <c r="AC135" s="339"/>
      <c r="AD135" s="339"/>
      <c r="AE135" s="339"/>
      <c r="AF135" s="399">
        <f t="shared" si="11"/>
        <v>0</v>
      </c>
      <c r="AG135" s="401">
        <f t="shared" si="12"/>
        <v>0</v>
      </c>
    </row>
    <row r="136" spans="2:33">
      <c r="B136" s="339" t="s">
        <v>52</v>
      </c>
      <c r="C136" s="340" t="s">
        <v>815</v>
      </c>
      <c r="D136" s="339"/>
      <c r="E136" s="339"/>
      <c r="F136" s="339"/>
      <c r="G136" s="339"/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39"/>
      <c r="Y136" s="339"/>
      <c r="Z136" s="339"/>
      <c r="AA136" s="339"/>
      <c r="AB136" s="339"/>
      <c r="AC136" s="339"/>
      <c r="AD136" s="339"/>
      <c r="AE136" s="339"/>
      <c r="AF136" s="399">
        <f t="shared" si="11"/>
        <v>0</v>
      </c>
      <c r="AG136" s="401">
        <f t="shared" si="12"/>
        <v>0</v>
      </c>
    </row>
    <row r="137" spans="2:33">
      <c r="B137" s="339" t="s">
        <v>52</v>
      </c>
      <c r="C137" s="340" t="s">
        <v>744</v>
      </c>
      <c r="D137" s="339"/>
      <c r="E137" s="339"/>
      <c r="F137" s="339"/>
      <c r="G137" s="339"/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39"/>
      <c r="Y137" s="339"/>
      <c r="Z137" s="339"/>
      <c r="AA137" s="339"/>
      <c r="AB137" s="339"/>
      <c r="AC137" s="339"/>
      <c r="AD137" s="339"/>
      <c r="AE137" s="339"/>
      <c r="AF137" s="399">
        <f t="shared" si="11"/>
        <v>0</v>
      </c>
      <c r="AG137" s="401">
        <f t="shared" si="12"/>
        <v>0</v>
      </c>
    </row>
    <row r="138" spans="2:33">
      <c r="B138" s="339" t="s">
        <v>52</v>
      </c>
      <c r="C138" s="340" t="s">
        <v>2166</v>
      </c>
      <c r="D138" s="339"/>
      <c r="E138" s="339"/>
      <c r="F138" s="339"/>
      <c r="G138" s="339"/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39"/>
      <c r="Y138" s="339"/>
      <c r="Z138" s="339"/>
      <c r="AA138" s="339"/>
      <c r="AB138" s="339"/>
      <c r="AC138" s="339"/>
      <c r="AD138" s="339"/>
      <c r="AE138" s="339"/>
      <c r="AF138" s="399">
        <f t="shared" si="11"/>
        <v>0</v>
      </c>
      <c r="AG138" s="401">
        <f t="shared" si="12"/>
        <v>0</v>
      </c>
    </row>
    <row r="139" spans="2:33">
      <c r="B139" s="339" t="s">
        <v>52</v>
      </c>
      <c r="C139" s="340" t="s">
        <v>250</v>
      </c>
      <c r="D139" s="339"/>
      <c r="E139" s="339"/>
      <c r="F139" s="339"/>
      <c r="G139" s="339"/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39"/>
      <c r="Y139" s="339"/>
      <c r="Z139" s="339"/>
      <c r="AA139" s="339"/>
      <c r="AB139" s="339"/>
      <c r="AC139" s="339"/>
      <c r="AD139" s="339"/>
      <c r="AE139" s="339"/>
      <c r="AF139" s="399">
        <f t="shared" si="11"/>
        <v>0</v>
      </c>
      <c r="AG139" s="401">
        <f t="shared" si="12"/>
        <v>0</v>
      </c>
    </row>
    <row r="140" spans="2:33">
      <c r="B140" s="339" t="s">
        <v>52</v>
      </c>
      <c r="C140" s="340" t="s">
        <v>532</v>
      </c>
      <c r="D140" s="339"/>
      <c r="E140" s="339"/>
      <c r="F140" s="339"/>
      <c r="G140" s="339"/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39"/>
      <c r="Y140" s="339"/>
      <c r="Z140" s="339"/>
      <c r="AA140" s="339"/>
      <c r="AB140" s="339"/>
      <c r="AC140" s="339"/>
      <c r="AD140" s="339"/>
      <c r="AE140" s="339"/>
      <c r="AF140" s="399">
        <f t="shared" si="11"/>
        <v>0</v>
      </c>
      <c r="AG140" s="401">
        <f t="shared" si="12"/>
        <v>0</v>
      </c>
    </row>
    <row r="141" spans="2:33">
      <c r="B141" s="339" t="s">
        <v>52</v>
      </c>
      <c r="C141" s="340" t="s">
        <v>848</v>
      </c>
      <c r="D141" s="339"/>
      <c r="E141" s="339"/>
      <c r="F141" s="339"/>
      <c r="G141" s="339"/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39"/>
      <c r="Y141" s="339"/>
      <c r="Z141" s="339"/>
      <c r="AA141" s="339"/>
      <c r="AB141" s="339"/>
      <c r="AC141" s="339"/>
      <c r="AD141" s="339"/>
      <c r="AE141" s="339"/>
      <c r="AF141" s="399">
        <f t="shared" si="11"/>
        <v>0</v>
      </c>
      <c r="AG141" s="401">
        <f t="shared" si="12"/>
        <v>0</v>
      </c>
    </row>
    <row r="142" spans="2:33">
      <c r="B142" s="339" t="s">
        <v>52</v>
      </c>
      <c r="C142" s="340" t="s">
        <v>2168</v>
      </c>
      <c r="D142" s="339"/>
      <c r="E142" s="339"/>
      <c r="F142" s="339"/>
      <c r="G142" s="339"/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39"/>
      <c r="Y142" s="339"/>
      <c r="Z142" s="339"/>
      <c r="AA142" s="339"/>
      <c r="AB142" s="339"/>
      <c r="AC142" s="339"/>
      <c r="AD142" s="339"/>
      <c r="AE142" s="339"/>
      <c r="AF142" s="399">
        <f t="shared" si="11"/>
        <v>0</v>
      </c>
      <c r="AG142" s="401">
        <f t="shared" si="12"/>
        <v>0</v>
      </c>
    </row>
    <row r="143" spans="2:33">
      <c r="B143" s="341" t="s">
        <v>52</v>
      </c>
      <c r="C143" s="342" t="s">
        <v>2169</v>
      </c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341"/>
      <c r="R143" s="341"/>
      <c r="S143" s="341"/>
      <c r="T143" s="341"/>
      <c r="U143" s="341"/>
      <c r="V143" s="341"/>
      <c r="W143" s="341"/>
      <c r="X143" s="341"/>
      <c r="Y143" s="341"/>
      <c r="Z143" s="341"/>
      <c r="AA143" s="341"/>
      <c r="AB143" s="341"/>
      <c r="AC143" s="341"/>
      <c r="AD143" s="341"/>
      <c r="AE143" s="341"/>
      <c r="AF143" s="400">
        <f>SUM(AF121:AF142)</f>
        <v>0</v>
      </c>
      <c r="AG143" s="400">
        <f>SUM(AG121:AG142)</f>
        <v>0</v>
      </c>
    </row>
    <row r="144" spans="2:33">
      <c r="B144" s="339" t="s">
        <v>57</v>
      </c>
      <c r="C144" s="340" t="s">
        <v>953</v>
      </c>
      <c r="D144" s="339"/>
      <c r="E144" s="339"/>
      <c r="F144" s="339"/>
      <c r="G144" s="339"/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39"/>
      <c r="Y144" s="339"/>
      <c r="Z144" s="339"/>
      <c r="AA144" s="339"/>
      <c r="AB144" s="339"/>
      <c r="AC144" s="339"/>
      <c r="AD144" s="339"/>
      <c r="AE144" s="339"/>
      <c r="AF144" s="399">
        <f>D144+I144+N144+S144+X144+AB144</f>
        <v>0</v>
      </c>
      <c r="AG144" s="401">
        <f>E144+F144+G144+H144+J144+K144+L144+M144+O144+P144+Q144+R144+T144+U144+V144+W144+Y144+Z144+AA144+AC144+AD144+AE144</f>
        <v>0</v>
      </c>
    </row>
    <row r="145" spans="2:33">
      <c r="B145" s="339" t="s">
        <v>57</v>
      </c>
      <c r="C145" s="340" t="s">
        <v>1425</v>
      </c>
      <c r="D145" s="339"/>
      <c r="E145" s="339"/>
      <c r="F145" s="339"/>
      <c r="G145" s="339"/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39"/>
      <c r="Y145" s="339"/>
      <c r="Z145" s="339"/>
      <c r="AA145" s="339"/>
      <c r="AB145" s="339"/>
      <c r="AC145" s="339"/>
      <c r="AD145" s="339"/>
      <c r="AE145" s="339"/>
      <c r="AF145" s="399">
        <f t="shared" ref="AF145:AF165" si="13">D145+I145+N145+S145+X145+AB145</f>
        <v>0</v>
      </c>
      <c r="AG145" s="401">
        <f t="shared" ref="AG145:AG165" si="14">E145+F145+G145+H145+J145+K145+L145+M145+O145+P145+Q145+R145+T145+U145+V145+W145+Y145+Z145+AA145+AC145+AD145+AE145</f>
        <v>0</v>
      </c>
    </row>
    <row r="146" spans="2:33">
      <c r="B146" s="339" t="s">
        <v>57</v>
      </c>
      <c r="C146" s="340" t="s">
        <v>479</v>
      </c>
      <c r="D146" s="339"/>
      <c r="E146" s="339"/>
      <c r="F146" s="339"/>
      <c r="G146" s="339"/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39"/>
      <c r="Y146" s="339"/>
      <c r="Z146" s="339"/>
      <c r="AA146" s="339"/>
      <c r="AB146" s="339"/>
      <c r="AC146" s="339"/>
      <c r="AD146" s="339"/>
      <c r="AE146" s="339"/>
      <c r="AF146" s="399">
        <f t="shared" si="13"/>
        <v>0</v>
      </c>
      <c r="AG146" s="401">
        <f t="shared" si="14"/>
        <v>0</v>
      </c>
    </row>
    <row r="147" spans="2:33">
      <c r="B147" s="339" t="s">
        <v>57</v>
      </c>
      <c r="C147" s="340" t="s">
        <v>606</v>
      </c>
      <c r="D147" s="339"/>
      <c r="E147" s="339"/>
      <c r="F147" s="339"/>
      <c r="G147" s="339"/>
      <c r="H147" s="339"/>
      <c r="I147" s="339"/>
      <c r="J147" s="339"/>
      <c r="K147" s="339"/>
      <c r="L147" s="339"/>
      <c r="M147" s="339"/>
      <c r="N147" s="339"/>
      <c r="O147" s="339"/>
      <c r="P147" s="339"/>
      <c r="Q147" s="339"/>
      <c r="R147" s="339"/>
      <c r="S147" s="339"/>
      <c r="T147" s="339"/>
      <c r="U147" s="339"/>
      <c r="V147" s="339"/>
      <c r="W147" s="339"/>
      <c r="X147" s="339"/>
      <c r="Y147" s="339"/>
      <c r="Z147" s="339"/>
      <c r="AA147" s="339"/>
      <c r="AB147" s="339"/>
      <c r="AC147" s="339"/>
      <c r="AD147" s="339"/>
      <c r="AE147" s="339"/>
      <c r="AF147" s="399">
        <f t="shared" si="13"/>
        <v>0</v>
      </c>
      <c r="AG147" s="401">
        <f t="shared" si="14"/>
        <v>0</v>
      </c>
    </row>
    <row r="148" spans="2:33">
      <c r="B148" s="339" t="s">
        <v>57</v>
      </c>
      <c r="C148" s="340" t="s">
        <v>702</v>
      </c>
      <c r="D148" s="339"/>
      <c r="E148" s="339"/>
      <c r="F148" s="339"/>
      <c r="G148" s="339"/>
      <c r="H148" s="339"/>
      <c r="I148" s="339"/>
      <c r="J148" s="339"/>
      <c r="K148" s="339"/>
      <c r="L148" s="339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  <c r="W148" s="339"/>
      <c r="X148" s="339"/>
      <c r="Y148" s="339"/>
      <c r="Z148" s="339"/>
      <c r="AA148" s="339"/>
      <c r="AB148" s="339"/>
      <c r="AC148" s="339"/>
      <c r="AD148" s="339"/>
      <c r="AE148" s="339"/>
      <c r="AF148" s="399">
        <f t="shared" si="13"/>
        <v>0</v>
      </c>
      <c r="AG148" s="401">
        <f t="shared" si="14"/>
        <v>0</v>
      </c>
    </row>
    <row r="149" spans="2:33">
      <c r="B149" s="339" t="s">
        <v>57</v>
      </c>
      <c r="C149" s="340" t="s">
        <v>1464</v>
      </c>
      <c r="D149" s="339"/>
      <c r="E149" s="339"/>
      <c r="F149" s="339"/>
      <c r="G149" s="339"/>
      <c r="H149" s="339"/>
      <c r="I149" s="339"/>
      <c r="J149" s="339"/>
      <c r="K149" s="339"/>
      <c r="L149" s="339"/>
      <c r="M149" s="339"/>
      <c r="N149" s="339"/>
      <c r="O149" s="339"/>
      <c r="P149" s="339"/>
      <c r="Q149" s="339"/>
      <c r="R149" s="339"/>
      <c r="S149" s="339"/>
      <c r="T149" s="339"/>
      <c r="U149" s="339"/>
      <c r="V149" s="339"/>
      <c r="W149" s="339"/>
      <c r="X149" s="339"/>
      <c r="Y149" s="339"/>
      <c r="Z149" s="339"/>
      <c r="AA149" s="339"/>
      <c r="AB149" s="339"/>
      <c r="AC149" s="339"/>
      <c r="AD149" s="339"/>
      <c r="AE149" s="339"/>
      <c r="AF149" s="399">
        <f t="shared" si="13"/>
        <v>0</v>
      </c>
      <c r="AG149" s="401">
        <f t="shared" si="14"/>
        <v>0</v>
      </c>
    </row>
    <row r="150" spans="2:33">
      <c r="B150" s="339" t="s">
        <v>57</v>
      </c>
      <c r="C150" s="340" t="s">
        <v>360</v>
      </c>
      <c r="D150" s="339"/>
      <c r="E150" s="339"/>
      <c r="F150" s="339"/>
      <c r="G150" s="339"/>
      <c r="H150" s="339"/>
      <c r="I150" s="339"/>
      <c r="J150" s="339"/>
      <c r="K150" s="339"/>
      <c r="L150" s="339"/>
      <c r="M150" s="339"/>
      <c r="N150" s="339"/>
      <c r="O150" s="339"/>
      <c r="P150" s="339"/>
      <c r="Q150" s="339"/>
      <c r="R150" s="339"/>
      <c r="S150" s="339"/>
      <c r="T150" s="339"/>
      <c r="U150" s="339"/>
      <c r="V150" s="339"/>
      <c r="W150" s="339"/>
      <c r="X150" s="339"/>
      <c r="Y150" s="339"/>
      <c r="Z150" s="339"/>
      <c r="AA150" s="339"/>
      <c r="AB150" s="339"/>
      <c r="AC150" s="339"/>
      <c r="AD150" s="339"/>
      <c r="AE150" s="339"/>
      <c r="AF150" s="399">
        <f t="shared" si="13"/>
        <v>0</v>
      </c>
      <c r="AG150" s="401">
        <f t="shared" si="14"/>
        <v>0</v>
      </c>
    </row>
    <row r="151" spans="2:33">
      <c r="B151" s="339" t="s">
        <v>57</v>
      </c>
      <c r="C151" s="340" t="s">
        <v>2159</v>
      </c>
      <c r="D151" s="339"/>
      <c r="E151" s="339"/>
      <c r="F151" s="339"/>
      <c r="G151" s="339"/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339"/>
      <c r="AA151" s="339"/>
      <c r="AB151" s="339"/>
      <c r="AC151" s="339"/>
      <c r="AD151" s="339"/>
      <c r="AE151" s="339"/>
      <c r="AF151" s="399">
        <f t="shared" si="13"/>
        <v>0</v>
      </c>
      <c r="AG151" s="401">
        <f t="shared" si="14"/>
        <v>0</v>
      </c>
    </row>
    <row r="152" spans="2:33">
      <c r="B152" s="339" t="s">
        <v>57</v>
      </c>
      <c r="C152" s="340" t="s">
        <v>208</v>
      </c>
      <c r="D152" s="339"/>
      <c r="E152" s="339"/>
      <c r="F152" s="339"/>
      <c r="G152" s="339"/>
      <c r="H152" s="339"/>
      <c r="I152" s="339"/>
      <c r="J152" s="339"/>
      <c r="K152" s="339"/>
      <c r="L152" s="339"/>
      <c r="M152" s="339"/>
      <c r="N152" s="339"/>
      <c r="O152" s="339"/>
      <c r="P152" s="339"/>
      <c r="Q152" s="339"/>
      <c r="R152" s="339"/>
      <c r="S152" s="339"/>
      <c r="T152" s="339"/>
      <c r="U152" s="339"/>
      <c r="V152" s="339"/>
      <c r="W152" s="339"/>
      <c r="X152" s="339"/>
      <c r="Y152" s="339"/>
      <c r="Z152" s="339"/>
      <c r="AA152" s="339"/>
      <c r="AB152" s="339"/>
      <c r="AC152" s="339"/>
      <c r="AD152" s="339"/>
      <c r="AE152" s="339"/>
      <c r="AF152" s="399">
        <f t="shared" si="13"/>
        <v>0</v>
      </c>
      <c r="AG152" s="401">
        <f t="shared" si="14"/>
        <v>0</v>
      </c>
    </row>
    <row r="153" spans="2:33">
      <c r="B153" s="339" t="s">
        <v>57</v>
      </c>
      <c r="C153" s="340" t="s">
        <v>647</v>
      </c>
      <c r="D153" s="339"/>
      <c r="E153" s="339"/>
      <c r="F153" s="339"/>
      <c r="G153" s="339"/>
      <c r="H153" s="339"/>
      <c r="I153" s="339"/>
      <c r="J153" s="339"/>
      <c r="K153" s="339"/>
      <c r="L153" s="339"/>
      <c r="M153" s="339"/>
      <c r="N153" s="339"/>
      <c r="O153" s="339"/>
      <c r="P153" s="339"/>
      <c r="Q153" s="339"/>
      <c r="R153" s="339"/>
      <c r="S153" s="339"/>
      <c r="T153" s="339"/>
      <c r="U153" s="339"/>
      <c r="V153" s="339"/>
      <c r="W153" s="339"/>
      <c r="X153" s="339"/>
      <c r="Y153" s="339"/>
      <c r="Z153" s="339"/>
      <c r="AA153" s="339"/>
      <c r="AB153" s="339"/>
      <c r="AC153" s="339"/>
      <c r="AD153" s="339"/>
      <c r="AE153" s="339"/>
      <c r="AF153" s="399">
        <f t="shared" si="13"/>
        <v>0</v>
      </c>
      <c r="AG153" s="401">
        <f t="shared" si="14"/>
        <v>0</v>
      </c>
    </row>
    <row r="154" spans="2:33">
      <c r="B154" s="339" t="s">
        <v>57</v>
      </c>
      <c r="C154" s="340" t="s">
        <v>2170</v>
      </c>
      <c r="D154" s="339"/>
      <c r="E154" s="339"/>
      <c r="F154" s="339"/>
      <c r="G154" s="339"/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  <c r="R154" s="339"/>
      <c r="S154" s="339"/>
      <c r="T154" s="339"/>
      <c r="U154" s="339"/>
      <c r="V154" s="339"/>
      <c r="W154" s="339"/>
      <c r="X154" s="339"/>
      <c r="Y154" s="339"/>
      <c r="Z154" s="339"/>
      <c r="AA154" s="339"/>
      <c r="AB154" s="339"/>
      <c r="AC154" s="339"/>
      <c r="AD154" s="339"/>
      <c r="AE154" s="339"/>
      <c r="AF154" s="399">
        <f t="shared" si="13"/>
        <v>0</v>
      </c>
      <c r="AG154" s="401">
        <f t="shared" si="14"/>
        <v>0</v>
      </c>
    </row>
    <row r="155" spans="2:33">
      <c r="B155" s="339" t="s">
        <v>57</v>
      </c>
      <c r="C155" s="340" t="s">
        <v>19</v>
      </c>
      <c r="D155" s="339"/>
      <c r="E155" s="339"/>
      <c r="F155" s="339"/>
      <c r="G155" s="339"/>
      <c r="H155" s="339"/>
      <c r="I155" s="339"/>
      <c r="J155" s="339"/>
      <c r="K155" s="339"/>
      <c r="L155" s="339"/>
      <c r="M155" s="339"/>
      <c r="N155" s="339"/>
      <c r="O155" s="339"/>
      <c r="P155" s="339"/>
      <c r="Q155" s="339"/>
      <c r="R155" s="339"/>
      <c r="S155" s="339"/>
      <c r="T155" s="339"/>
      <c r="U155" s="339"/>
      <c r="V155" s="339"/>
      <c r="W155" s="339"/>
      <c r="X155" s="339"/>
      <c r="Y155" s="339"/>
      <c r="Z155" s="339"/>
      <c r="AA155" s="339"/>
      <c r="AB155" s="339"/>
      <c r="AC155" s="339"/>
      <c r="AD155" s="339"/>
      <c r="AE155" s="339"/>
      <c r="AF155" s="399">
        <f t="shared" si="13"/>
        <v>0</v>
      </c>
      <c r="AG155" s="401">
        <f t="shared" si="14"/>
        <v>0</v>
      </c>
    </row>
    <row r="156" spans="2:33">
      <c r="B156" s="339" t="s">
        <v>57</v>
      </c>
      <c r="C156" s="340" t="s">
        <v>2162</v>
      </c>
      <c r="D156" s="339"/>
      <c r="E156" s="339"/>
      <c r="F156" s="339"/>
      <c r="G156" s="339"/>
      <c r="H156" s="339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339"/>
      <c r="AA156" s="339"/>
      <c r="AB156" s="339"/>
      <c r="AC156" s="339"/>
      <c r="AD156" s="339"/>
      <c r="AE156" s="339"/>
      <c r="AF156" s="399">
        <f t="shared" si="13"/>
        <v>0</v>
      </c>
      <c r="AG156" s="401">
        <f t="shared" si="14"/>
        <v>0</v>
      </c>
    </row>
    <row r="157" spans="2:33">
      <c r="B157" s="339" t="s">
        <v>57</v>
      </c>
      <c r="C157" s="340" t="s">
        <v>119</v>
      </c>
      <c r="D157" s="339"/>
      <c r="E157" s="339"/>
      <c r="F157" s="339"/>
      <c r="G157" s="339"/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339"/>
      <c r="AA157" s="339"/>
      <c r="AB157" s="339"/>
      <c r="AC157" s="339"/>
      <c r="AD157" s="339"/>
      <c r="AE157" s="339"/>
      <c r="AF157" s="399">
        <f t="shared" si="13"/>
        <v>0</v>
      </c>
      <c r="AG157" s="401">
        <f t="shared" si="14"/>
        <v>0</v>
      </c>
    </row>
    <row r="158" spans="2:33">
      <c r="B158" s="339" t="s">
        <v>57</v>
      </c>
      <c r="C158" s="340" t="s">
        <v>917</v>
      </c>
      <c r="D158" s="339"/>
      <c r="E158" s="339"/>
      <c r="F158" s="339"/>
      <c r="G158" s="339"/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  <c r="AC158" s="339"/>
      <c r="AD158" s="339"/>
      <c r="AE158" s="339"/>
      <c r="AF158" s="399">
        <f t="shared" si="13"/>
        <v>0</v>
      </c>
      <c r="AG158" s="401">
        <f t="shared" si="14"/>
        <v>0</v>
      </c>
    </row>
    <row r="159" spans="2:33">
      <c r="B159" s="339" t="s">
        <v>57</v>
      </c>
      <c r="C159" s="340" t="s">
        <v>815</v>
      </c>
      <c r="D159" s="339"/>
      <c r="E159" s="339"/>
      <c r="F159" s="339"/>
      <c r="G159" s="339"/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339"/>
      <c r="AA159" s="339"/>
      <c r="AB159" s="339"/>
      <c r="AC159" s="339"/>
      <c r="AD159" s="339"/>
      <c r="AE159" s="339"/>
      <c r="AF159" s="399">
        <f t="shared" si="13"/>
        <v>0</v>
      </c>
      <c r="AG159" s="401">
        <f t="shared" si="14"/>
        <v>0</v>
      </c>
    </row>
    <row r="160" spans="2:33">
      <c r="B160" s="339" t="s">
        <v>57</v>
      </c>
      <c r="C160" s="340" t="s">
        <v>744</v>
      </c>
      <c r="D160" s="339"/>
      <c r="E160" s="339"/>
      <c r="F160" s="339"/>
      <c r="G160" s="339"/>
      <c r="H160" s="339"/>
      <c r="I160" s="339"/>
      <c r="J160" s="339"/>
      <c r="K160" s="339"/>
      <c r="L160" s="339"/>
      <c r="M160" s="339"/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339"/>
      <c r="AA160" s="339"/>
      <c r="AB160" s="339"/>
      <c r="AC160" s="339"/>
      <c r="AD160" s="339"/>
      <c r="AE160" s="339"/>
      <c r="AF160" s="399">
        <f t="shared" si="13"/>
        <v>0</v>
      </c>
      <c r="AG160" s="401">
        <f t="shared" si="14"/>
        <v>0</v>
      </c>
    </row>
    <row r="161" spans="2:33">
      <c r="B161" s="339" t="s">
        <v>57</v>
      </c>
      <c r="C161" s="340" t="s">
        <v>2166</v>
      </c>
      <c r="D161" s="339"/>
      <c r="E161" s="339"/>
      <c r="F161" s="339"/>
      <c r="G161" s="339"/>
      <c r="H161" s="339"/>
      <c r="I161" s="339"/>
      <c r="J161" s="339"/>
      <c r="K161" s="339"/>
      <c r="L161" s="339"/>
      <c r="M161" s="339"/>
      <c r="N161" s="339"/>
      <c r="O161" s="339"/>
      <c r="P161" s="339"/>
      <c r="Q161" s="339"/>
      <c r="R161" s="339"/>
      <c r="S161" s="339"/>
      <c r="T161" s="339"/>
      <c r="U161" s="339"/>
      <c r="V161" s="339"/>
      <c r="W161" s="339"/>
      <c r="X161" s="339"/>
      <c r="Y161" s="339"/>
      <c r="Z161" s="339"/>
      <c r="AA161" s="339"/>
      <c r="AB161" s="339"/>
      <c r="AC161" s="339"/>
      <c r="AD161" s="339"/>
      <c r="AE161" s="339"/>
      <c r="AF161" s="399">
        <f t="shared" si="13"/>
        <v>0</v>
      </c>
      <c r="AG161" s="401">
        <f t="shared" si="14"/>
        <v>0</v>
      </c>
    </row>
    <row r="162" spans="2:33">
      <c r="B162" s="339" t="s">
        <v>57</v>
      </c>
      <c r="C162" s="340" t="s">
        <v>250</v>
      </c>
      <c r="D162" s="339"/>
      <c r="E162" s="339"/>
      <c r="F162" s="339"/>
      <c r="G162" s="339"/>
      <c r="H162" s="339"/>
      <c r="I162" s="339"/>
      <c r="J162" s="339"/>
      <c r="K162" s="339"/>
      <c r="L162" s="339"/>
      <c r="M162" s="339"/>
      <c r="N162" s="339"/>
      <c r="O162" s="339"/>
      <c r="P162" s="339"/>
      <c r="Q162" s="339"/>
      <c r="R162" s="339"/>
      <c r="S162" s="339"/>
      <c r="T162" s="339"/>
      <c r="U162" s="339"/>
      <c r="V162" s="339"/>
      <c r="W162" s="339"/>
      <c r="X162" s="339"/>
      <c r="Y162" s="339"/>
      <c r="Z162" s="339"/>
      <c r="AA162" s="339"/>
      <c r="AB162" s="339"/>
      <c r="AC162" s="339"/>
      <c r="AD162" s="339"/>
      <c r="AE162" s="339"/>
      <c r="AF162" s="399">
        <f t="shared" si="13"/>
        <v>0</v>
      </c>
      <c r="AG162" s="401">
        <f t="shared" si="14"/>
        <v>0</v>
      </c>
    </row>
    <row r="163" spans="2:33">
      <c r="B163" s="339" t="s">
        <v>57</v>
      </c>
      <c r="C163" s="340" t="s">
        <v>532</v>
      </c>
      <c r="D163" s="339"/>
      <c r="E163" s="339"/>
      <c r="F163" s="339"/>
      <c r="G163" s="339"/>
      <c r="H163" s="339"/>
      <c r="I163" s="339"/>
      <c r="J163" s="339"/>
      <c r="K163" s="339"/>
      <c r="L163" s="339"/>
      <c r="M163" s="339"/>
      <c r="N163" s="339"/>
      <c r="O163" s="339"/>
      <c r="P163" s="339"/>
      <c r="Q163" s="339"/>
      <c r="R163" s="339"/>
      <c r="S163" s="339"/>
      <c r="T163" s="339"/>
      <c r="U163" s="339"/>
      <c r="V163" s="339"/>
      <c r="W163" s="339"/>
      <c r="X163" s="339"/>
      <c r="Y163" s="339"/>
      <c r="Z163" s="339"/>
      <c r="AA163" s="339"/>
      <c r="AB163" s="339"/>
      <c r="AC163" s="339"/>
      <c r="AD163" s="339"/>
      <c r="AE163" s="339"/>
      <c r="AF163" s="399">
        <f t="shared" si="13"/>
        <v>0</v>
      </c>
      <c r="AG163" s="401">
        <f t="shared" si="14"/>
        <v>0</v>
      </c>
    </row>
    <row r="164" spans="2:33">
      <c r="B164" s="339" t="s">
        <v>57</v>
      </c>
      <c r="C164" s="340" t="s">
        <v>848</v>
      </c>
      <c r="D164" s="339"/>
      <c r="E164" s="339"/>
      <c r="F164" s="339"/>
      <c r="G164" s="339"/>
      <c r="H164" s="339"/>
      <c r="I164" s="339"/>
      <c r="J164" s="339"/>
      <c r="K164" s="339"/>
      <c r="L164" s="339"/>
      <c r="M164" s="339"/>
      <c r="N164" s="339"/>
      <c r="O164" s="339"/>
      <c r="P164" s="339"/>
      <c r="Q164" s="339"/>
      <c r="R164" s="339"/>
      <c r="S164" s="339"/>
      <c r="T164" s="339"/>
      <c r="U164" s="339"/>
      <c r="V164" s="339"/>
      <c r="W164" s="339"/>
      <c r="X164" s="339"/>
      <c r="Y164" s="339"/>
      <c r="Z164" s="339"/>
      <c r="AA164" s="339"/>
      <c r="AB164" s="339"/>
      <c r="AC164" s="339"/>
      <c r="AD164" s="339"/>
      <c r="AE164" s="339"/>
      <c r="AF164" s="399">
        <f t="shared" si="13"/>
        <v>0</v>
      </c>
      <c r="AG164" s="401">
        <f t="shared" si="14"/>
        <v>0</v>
      </c>
    </row>
    <row r="165" spans="2:33">
      <c r="B165" s="339" t="s">
        <v>57</v>
      </c>
      <c r="C165" s="340" t="s">
        <v>2168</v>
      </c>
      <c r="D165" s="339"/>
      <c r="E165" s="339"/>
      <c r="F165" s="339"/>
      <c r="G165" s="339"/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/>
      <c r="Y165" s="339"/>
      <c r="Z165" s="339"/>
      <c r="AA165" s="339"/>
      <c r="AB165" s="339"/>
      <c r="AC165" s="339"/>
      <c r="AD165" s="339"/>
      <c r="AE165" s="339"/>
      <c r="AF165" s="399">
        <f t="shared" si="13"/>
        <v>0</v>
      </c>
      <c r="AG165" s="401">
        <f t="shared" si="14"/>
        <v>0</v>
      </c>
    </row>
    <row r="166" spans="2:33">
      <c r="B166" s="341" t="s">
        <v>57</v>
      </c>
      <c r="C166" s="342" t="s">
        <v>2169</v>
      </c>
      <c r="D166" s="341"/>
      <c r="E166" s="341"/>
      <c r="F166" s="341"/>
      <c r="G166" s="341"/>
      <c r="H166" s="34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341"/>
      <c r="T166" s="341"/>
      <c r="U166" s="341"/>
      <c r="V166" s="341"/>
      <c r="W166" s="341"/>
      <c r="X166" s="341"/>
      <c r="Y166" s="341"/>
      <c r="Z166" s="341"/>
      <c r="AA166" s="341"/>
      <c r="AB166" s="341"/>
      <c r="AC166" s="341"/>
      <c r="AD166" s="341"/>
      <c r="AE166" s="341"/>
      <c r="AF166" s="400">
        <f>SUM(AF144:AF165)</f>
        <v>0</v>
      </c>
      <c r="AG166" s="400">
        <f>SUM(AG144:AG165)</f>
        <v>0</v>
      </c>
    </row>
    <row r="167" spans="2:33">
      <c r="B167" s="339" t="s">
        <v>63</v>
      </c>
      <c r="C167" s="340" t="s">
        <v>953</v>
      </c>
      <c r="D167" s="339"/>
      <c r="E167" s="339"/>
      <c r="F167" s="339"/>
      <c r="G167" s="339"/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  <c r="Y167" s="339"/>
      <c r="Z167" s="339"/>
      <c r="AA167" s="339"/>
      <c r="AB167" s="339"/>
      <c r="AC167" s="339"/>
      <c r="AD167" s="339"/>
      <c r="AE167" s="339"/>
      <c r="AF167" s="399">
        <f>D167+I167+N167+S167+X167+AB167</f>
        <v>0</v>
      </c>
      <c r="AG167" s="401">
        <f>E167+F167+G167+H167+J167+K167+L167+M167+O167+P167+Q167+R167+T167+U167+V167+W167+Y167+Z167+AA167+AC167+AD167+AE167</f>
        <v>0</v>
      </c>
    </row>
    <row r="168" spans="2:33">
      <c r="B168" s="339" t="s">
        <v>63</v>
      </c>
      <c r="C168" s="340" t="s">
        <v>1425</v>
      </c>
      <c r="D168" s="339"/>
      <c r="E168" s="339"/>
      <c r="F168" s="339"/>
      <c r="G168" s="339"/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339"/>
      <c r="AA168" s="339"/>
      <c r="AB168" s="339"/>
      <c r="AC168" s="339"/>
      <c r="AD168" s="339"/>
      <c r="AE168" s="339"/>
      <c r="AF168" s="399">
        <f t="shared" ref="AF168:AF188" si="15">D168+I168+N168+S168+X168+AB168</f>
        <v>0</v>
      </c>
      <c r="AG168" s="401">
        <f t="shared" ref="AG168:AG188" si="16">E168+F168+G168+H168+J168+K168+L168+M168+O168+P168+Q168+R168+T168+U168+V168+W168+Y168+Z168+AA168+AC168+AD168+AE168</f>
        <v>0</v>
      </c>
    </row>
    <row r="169" spans="2:33">
      <c r="B169" s="339" t="s">
        <v>63</v>
      </c>
      <c r="C169" s="340" t="s">
        <v>479</v>
      </c>
      <c r="D169" s="339"/>
      <c r="E169" s="339"/>
      <c r="F169" s="339"/>
      <c r="G169" s="339"/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339"/>
      <c r="AA169" s="339"/>
      <c r="AB169" s="339"/>
      <c r="AC169" s="339"/>
      <c r="AD169" s="339"/>
      <c r="AE169" s="339"/>
      <c r="AF169" s="399">
        <f t="shared" si="15"/>
        <v>0</v>
      </c>
      <c r="AG169" s="401">
        <f t="shared" si="16"/>
        <v>0</v>
      </c>
    </row>
    <row r="170" spans="2:33">
      <c r="B170" s="339" t="s">
        <v>63</v>
      </c>
      <c r="C170" s="340" t="s">
        <v>606</v>
      </c>
      <c r="D170" s="339"/>
      <c r="E170" s="339"/>
      <c r="F170" s="339"/>
      <c r="G170" s="339"/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339"/>
      <c r="AA170" s="339"/>
      <c r="AB170" s="339"/>
      <c r="AC170" s="339"/>
      <c r="AD170" s="339"/>
      <c r="AE170" s="339"/>
      <c r="AF170" s="399">
        <f t="shared" si="15"/>
        <v>0</v>
      </c>
      <c r="AG170" s="401">
        <f t="shared" si="16"/>
        <v>0</v>
      </c>
    </row>
    <row r="171" spans="2:33">
      <c r="B171" s="339" t="s">
        <v>63</v>
      </c>
      <c r="C171" s="340" t="s">
        <v>702</v>
      </c>
      <c r="D171" s="339"/>
      <c r="E171" s="339"/>
      <c r="F171" s="339"/>
      <c r="G171" s="339"/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339"/>
      <c r="AA171" s="339"/>
      <c r="AB171" s="339"/>
      <c r="AC171" s="339"/>
      <c r="AD171" s="339"/>
      <c r="AE171" s="339"/>
      <c r="AF171" s="399">
        <f t="shared" si="15"/>
        <v>0</v>
      </c>
      <c r="AG171" s="401">
        <f t="shared" si="16"/>
        <v>0</v>
      </c>
    </row>
    <row r="172" spans="2:33">
      <c r="B172" s="339" t="s">
        <v>63</v>
      </c>
      <c r="C172" s="340" t="s">
        <v>1464</v>
      </c>
      <c r="D172" s="339"/>
      <c r="E172" s="339"/>
      <c r="F172" s="339"/>
      <c r="G172" s="339"/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339"/>
      <c r="AA172" s="339"/>
      <c r="AB172" s="339"/>
      <c r="AC172" s="339"/>
      <c r="AD172" s="339"/>
      <c r="AE172" s="339"/>
      <c r="AF172" s="399">
        <f t="shared" si="15"/>
        <v>0</v>
      </c>
      <c r="AG172" s="401">
        <f t="shared" si="16"/>
        <v>0</v>
      </c>
    </row>
    <row r="173" spans="2:33">
      <c r="B173" s="339" t="s">
        <v>63</v>
      </c>
      <c r="C173" s="340" t="s">
        <v>360</v>
      </c>
      <c r="D173" s="339"/>
      <c r="E173" s="339"/>
      <c r="F173" s="339"/>
      <c r="G173" s="339"/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339"/>
      <c r="AA173" s="339"/>
      <c r="AB173" s="339"/>
      <c r="AC173" s="339"/>
      <c r="AD173" s="339"/>
      <c r="AE173" s="339"/>
      <c r="AF173" s="399">
        <f t="shared" si="15"/>
        <v>0</v>
      </c>
      <c r="AG173" s="401">
        <f t="shared" si="16"/>
        <v>0</v>
      </c>
    </row>
    <row r="174" spans="2:33">
      <c r="B174" s="339" t="s">
        <v>63</v>
      </c>
      <c r="C174" s="340" t="s">
        <v>2159</v>
      </c>
      <c r="D174" s="339"/>
      <c r="E174" s="339"/>
      <c r="F174" s="339"/>
      <c r="G174" s="339"/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339"/>
      <c r="AA174" s="339"/>
      <c r="AB174" s="339"/>
      <c r="AC174" s="339"/>
      <c r="AD174" s="339"/>
      <c r="AE174" s="339"/>
      <c r="AF174" s="399">
        <f t="shared" si="15"/>
        <v>0</v>
      </c>
      <c r="AG174" s="401">
        <f t="shared" si="16"/>
        <v>0</v>
      </c>
    </row>
    <row r="175" spans="2:33">
      <c r="B175" s="339" t="s">
        <v>63</v>
      </c>
      <c r="C175" s="340" t="s">
        <v>208</v>
      </c>
      <c r="D175" s="339"/>
      <c r="E175" s="339"/>
      <c r="F175" s="339"/>
      <c r="G175" s="339"/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339"/>
      <c r="AA175" s="339"/>
      <c r="AB175" s="339"/>
      <c r="AC175" s="339"/>
      <c r="AD175" s="339"/>
      <c r="AE175" s="339"/>
      <c r="AF175" s="399">
        <f t="shared" si="15"/>
        <v>0</v>
      </c>
      <c r="AG175" s="401">
        <f t="shared" si="16"/>
        <v>0</v>
      </c>
    </row>
    <row r="176" spans="2:33">
      <c r="B176" s="339" t="s">
        <v>63</v>
      </c>
      <c r="C176" s="340" t="s">
        <v>647</v>
      </c>
      <c r="D176" s="339"/>
      <c r="E176" s="339"/>
      <c r="F176" s="339"/>
      <c r="G176" s="339"/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339"/>
      <c r="AA176" s="339"/>
      <c r="AB176" s="339"/>
      <c r="AC176" s="339"/>
      <c r="AD176" s="339"/>
      <c r="AE176" s="339"/>
      <c r="AF176" s="399">
        <f t="shared" si="15"/>
        <v>0</v>
      </c>
      <c r="AG176" s="401">
        <f t="shared" si="16"/>
        <v>0</v>
      </c>
    </row>
    <row r="177" spans="2:33">
      <c r="B177" s="339" t="s">
        <v>63</v>
      </c>
      <c r="C177" s="340" t="s">
        <v>2170</v>
      </c>
      <c r="D177" s="339"/>
      <c r="E177" s="339"/>
      <c r="F177" s="339"/>
      <c r="G177" s="339"/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339"/>
      <c r="AA177" s="339"/>
      <c r="AB177" s="339"/>
      <c r="AC177" s="339"/>
      <c r="AD177" s="339"/>
      <c r="AE177" s="339"/>
      <c r="AF177" s="399">
        <f t="shared" si="15"/>
        <v>0</v>
      </c>
      <c r="AG177" s="401">
        <f t="shared" si="16"/>
        <v>0</v>
      </c>
    </row>
    <row r="178" spans="2:33">
      <c r="B178" s="339" t="s">
        <v>63</v>
      </c>
      <c r="C178" s="340" t="s">
        <v>19</v>
      </c>
      <c r="D178" s="339"/>
      <c r="E178" s="339"/>
      <c r="F178" s="339"/>
      <c r="G178" s="339"/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339"/>
      <c r="AA178" s="339"/>
      <c r="AB178" s="339"/>
      <c r="AC178" s="339"/>
      <c r="AD178" s="339"/>
      <c r="AE178" s="339"/>
      <c r="AF178" s="399">
        <f t="shared" si="15"/>
        <v>0</v>
      </c>
      <c r="AG178" s="401">
        <f t="shared" si="16"/>
        <v>0</v>
      </c>
    </row>
    <row r="179" spans="2:33">
      <c r="B179" s="339" t="s">
        <v>63</v>
      </c>
      <c r="C179" s="340" t="s">
        <v>2162</v>
      </c>
      <c r="D179" s="339"/>
      <c r="E179" s="339"/>
      <c r="F179" s="339"/>
      <c r="G179" s="339"/>
      <c r="H179" s="339"/>
      <c r="I179" s="339"/>
      <c r="J179" s="339"/>
      <c r="K179" s="339"/>
      <c r="L179" s="339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339"/>
      <c r="AA179" s="339"/>
      <c r="AB179" s="339"/>
      <c r="AC179" s="339"/>
      <c r="AD179" s="339"/>
      <c r="AE179" s="339"/>
      <c r="AF179" s="399">
        <f t="shared" si="15"/>
        <v>0</v>
      </c>
      <c r="AG179" s="401">
        <f t="shared" si="16"/>
        <v>0</v>
      </c>
    </row>
    <row r="180" spans="2:33">
      <c r="B180" s="339" t="s">
        <v>63</v>
      </c>
      <c r="C180" s="340" t="s">
        <v>119</v>
      </c>
      <c r="D180" s="339"/>
      <c r="E180" s="339"/>
      <c r="F180" s="339"/>
      <c r="G180" s="339"/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339"/>
      <c r="AA180" s="339"/>
      <c r="AB180" s="339"/>
      <c r="AC180" s="339"/>
      <c r="AD180" s="339"/>
      <c r="AE180" s="339"/>
      <c r="AF180" s="399">
        <f t="shared" si="15"/>
        <v>0</v>
      </c>
      <c r="AG180" s="401">
        <f t="shared" si="16"/>
        <v>0</v>
      </c>
    </row>
    <row r="181" spans="2:33">
      <c r="B181" s="339" t="s">
        <v>63</v>
      </c>
      <c r="C181" s="340" t="s">
        <v>917</v>
      </c>
      <c r="D181" s="339"/>
      <c r="E181" s="339"/>
      <c r="F181" s="339"/>
      <c r="G181" s="339"/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339"/>
      <c r="AA181" s="339"/>
      <c r="AB181" s="339"/>
      <c r="AC181" s="339"/>
      <c r="AD181" s="339"/>
      <c r="AE181" s="339"/>
      <c r="AF181" s="399">
        <f t="shared" si="15"/>
        <v>0</v>
      </c>
      <c r="AG181" s="401">
        <f t="shared" si="16"/>
        <v>0</v>
      </c>
    </row>
    <row r="182" spans="2:33">
      <c r="B182" s="339" t="s">
        <v>63</v>
      </c>
      <c r="C182" s="340" t="s">
        <v>815</v>
      </c>
      <c r="D182" s="339"/>
      <c r="E182" s="339"/>
      <c r="F182" s="339"/>
      <c r="G182" s="339"/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339"/>
      <c r="AA182" s="339"/>
      <c r="AB182" s="339"/>
      <c r="AC182" s="339"/>
      <c r="AD182" s="339"/>
      <c r="AE182" s="339"/>
      <c r="AF182" s="399">
        <f t="shared" si="15"/>
        <v>0</v>
      </c>
      <c r="AG182" s="401">
        <f t="shared" si="16"/>
        <v>0</v>
      </c>
    </row>
    <row r="183" spans="2:33">
      <c r="B183" s="339" t="s">
        <v>63</v>
      </c>
      <c r="C183" s="340" t="s">
        <v>744</v>
      </c>
      <c r="D183" s="339"/>
      <c r="E183" s="339"/>
      <c r="F183" s="339"/>
      <c r="G183" s="339"/>
      <c r="H183" s="339"/>
      <c r="I183" s="339"/>
      <c r="J183" s="339"/>
      <c r="K183" s="339"/>
      <c r="L183" s="339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339"/>
      <c r="AA183" s="339"/>
      <c r="AB183" s="339"/>
      <c r="AC183" s="339"/>
      <c r="AD183" s="339"/>
      <c r="AE183" s="339"/>
      <c r="AF183" s="399">
        <f t="shared" si="15"/>
        <v>0</v>
      </c>
      <c r="AG183" s="401">
        <f t="shared" si="16"/>
        <v>0</v>
      </c>
    </row>
    <row r="184" spans="2:33">
      <c r="B184" s="339" t="s">
        <v>63</v>
      </c>
      <c r="C184" s="340" t="s">
        <v>2166</v>
      </c>
      <c r="D184" s="339"/>
      <c r="E184" s="339"/>
      <c r="F184" s="339"/>
      <c r="G184" s="339"/>
      <c r="H184" s="339"/>
      <c r="I184" s="339"/>
      <c r="J184" s="339"/>
      <c r="K184" s="339"/>
      <c r="L184" s="339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339"/>
      <c r="AA184" s="339"/>
      <c r="AB184" s="339"/>
      <c r="AC184" s="339"/>
      <c r="AD184" s="339"/>
      <c r="AE184" s="339"/>
      <c r="AF184" s="399">
        <f t="shared" si="15"/>
        <v>0</v>
      </c>
      <c r="AG184" s="401">
        <f t="shared" si="16"/>
        <v>0</v>
      </c>
    </row>
    <row r="185" spans="2:33">
      <c r="B185" s="339" t="s">
        <v>63</v>
      </c>
      <c r="C185" s="340" t="s">
        <v>250</v>
      </c>
      <c r="D185" s="339"/>
      <c r="E185" s="339"/>
      <c r="F185" s="339"/>
      <c r="G185" s="339"/>
      <c r="H185" s="339"/>
      <c r="I185" s="339"/>
      <c r="J185" s="339"/>
      <c r="K185" s="339"/>
      <c r="L185" s="339"/>
      <c r="M185" s="339"/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  <c r="Y185" s="339"/>
      <c r="Z185" s="339"/>
      <c r="AA185" s="339"/>
      <c r="AB185" s="339"/>
      <c r="AC185" s="339"/>
      <c r="AD185" s="339"/>
      <c r="AE185" s="339"/>
      <c r="AF185" s="399">
        <f t="shared" si="15"/>
        <v>0</v>
      </c>
      <c r="AG185" s="401">
        <f t="shared" si="16"/>
        <v>0</v>
      </c>
    </row>
    <row r="186" spans="2:33">
      <c r="B186" s="339" t="s">
        <v>63</v>
      </c>
      <c r="C186" s="340" t="s">
        <v>532</v>
      </c>
      <c r="D186" s="339"/>
      <c r="E186" s="339"/>
      <c r="F186" s="339"/>
      <c r="G186" s="339"/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339"/>
      <c r="AA186" s="339"/>
      <c r="AB186" s="339"/>
      <c r="AC186" s="339"/>
      <c r="AD186" s="339"/>
      <c r="AE186" s="339"/>
      <c r="AF186" s="399">
        <f t="shared" si="15"/>
        <v>0</v>
      </c>
      <c r="AG186" s="401">
        <f t="shared" si="16"/>
        <v>0</v>
      </c>
    </row>
    <row r="187" spans="2:33">
      <c r="B187" s="339" t="s">
        <v>63</v>
      </c>
      <c r="C187" s="340" t="s">
        <v>848</v>
      </c>
      <c r="D187" s="339"/>
      <c r="E187" s="339"/>
      <c r="F187" s="339"/>
      <c r="G187" s="339"/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339"/>
      <c r="AA187" s="339"/>
      <c r="AB187" s="339"/>
      <c r="AC187" s="339"/>
      <c r="AD187" s="339"/>
      <c r="AE187" s="339"/>
      <c r="AF187" s="399">
        <f t="shared" si="15"/>
        <v>0</v>
      </c>
      <c r="AG187" s="401">
        <f t="shared" si="16"/>
        <v>0</v>
      </c>
    </row>
    <row r="188" spans="2:33">
      <c r="B188" s="339" t="s">
        <v>63</v>
      </c>
      <c r="C188" s="340" t="s">
        <v>2168</v>
      </c>
      <c r="D188" s="339"/>
      <c r="E188" s="339"/>
      <c r="F188" s="339"/>
      <c r="G188" s="339"/>
      <c r="H188" s="339"/>
      <c r="I188" s="339"/>
      <c r="J188" s="339"/>
      <c r="K188" s="339"/>
      <c r="L188" s="339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339"/>
      <c r="AA188" s="339"/>
      <c r="AB188" s="339"/>
      <c r="AC188" s="339"/>
      <c r="AD188" s="339"/>
      <c r="AE188" s="339"/>
      <c r="AF188" s="399">
        <f t="shared" si="15"/>
        <v>0</v>
      </c>
      <c r="AG188" s="401">
        <f t="shared" si="16"/>
        <v>0</v>
      </c>
    </row>
    <row r="189" spans="2:33">
      <c r="B189" s="341" t="s">
        <v>63</v>
      </c>
      <c r="C189" s="342" t="s">
        <v>2169</v>
      </c>
      <c r="D189" s="341"/>
      <c r="E189" s="341"/>
      <c r="F189" s="341"/>
      <c r="G189" s="341"/>
      <c r="H189" s="34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341"/>
      <c r="T189" s="341"/>
      <c r="U189" s="341"/>
      <c r="V189" s="341"/>
      <c r="W189" s="341"/>
      <c r="X189" s="341"/>
      <c r="Y189" s="341"/>
      <c r="Z189" s="341"/>
      <c r="AA189" s="341"/>
      <c r="AB189" s="341"/>
      <c r="AC189" s="341"/>
      <c r="AD189" s="341"/>
      <c r="AE189" s="341"/>
      <c r="AF189" s="400">
        <f>SUM(AF167:AF188)</f>
        <v>0</v>
      </c>
      <c r="AG189" s="400">
        <f>SUM(AG167:AG188)</f>
        <v>0</v>
      </c>
    </row>
    <row r="190" spans="2:33">
      <c r="B190" s="339" t="s">
        <v>69</v>
      </c>
      <c r="C190" s="340" t="s">
        <v>953</v>
      </c>
      <c r="D190" s="339"/>
      <c r="E190" s="339"/>
      <c r="F190" s="339"/>
      <c r="G190" s="339"/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339"/>
      <c r="AA190" s="339"/>
      <c r="AB190" s="339"/>
      <c r="AC190" s="339"/>
      <c r="AD190" s="339"/>
      <c r="AE190" s="339"/>
      <c r="AF190" s="399">
        <f>D190+I190+N190+S190+X190+AB190</f>
        <v>0</v>
      </c>
      <c r="AG190" s="401">
        <f>E190+F190+G190+H190+J190+K190+L190+M190+O190+P190+Q190+R190+T190+U190+V190+W190+Y190+Z190+AA190+AC190+AD190+AE190</f>
        <v>0</v>
      </c>
    </row>
    <row r="191" spans="2:33">
      <c r="B191" s="339" t="s">
        <v>69</v>
      </c>
      <c r="C191" s="340" t="s">
        <v>1425</v>
      </c>
      <c r="D191" s="339"/>
      <c r="E191" s="339"/>
      <c r="F191" s="339"/>
      <c r="G191" s="339"/>
      <c r="H191" s="339"/>
      <c r="I191" s="339"/>
      <c r="J191" s="339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339"/>
      <c r="AA191" s="339"/>
      <c r="AB191" s="339"/>
      <c r="AC191" s="339"/>
      <c r="AD191" s="339"/>
      <c r="AE191" s="339"/>
      <c r="AF191" s="399">
        <f t="shared" ref="AF191:AF211" si="17">D191+I191+N191+S191+X191+AB191</f>
        <v>0</v>
      </c>
      <c r="AG191" s="401">
        <f t="shared" ref="AG191:AG211" si="18">E191+F191+G191+H191+J191+K191+L191+M191+O191+P191+Q191+R191+T191+U191+V191+W191+Y191+Z191+AA191+AC191+AD191+AE191</f>
        <v>0</v>
      </c>
    </row>
    <row r="192" spans="2:33">
      <c r="B192" s="339" t="s">
        <v>69</v>
      </c>
      <c r="C192" s="340" t="s">
        <v>479</v>
      </c>
      <c r="D192" s="339"/>
      <c r="E192" s="339"/>
      <c r="F192" s="339"/>
      <c r="G192" s="339"/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339"/>
      <c r="AA192" s="339"/>
      <c r="AB192" s="339"/>
      <c r="AC192" s="339"/>
      <c r="AD192" s="339"/>
      <c r="AE192" s="339"/>
      <c r="AF192" s="399">
        <f t="shared" si="17"/>
        <v>0</v>
      </c>
      <c r="AG192" s="401">
        <f t="shared" si="18"/>
        <v>0</v>
      </c>
    </row>
    <row r="193" spans="2:33">
      <c r="B193" s="339" t="s">
        <v>69</v>
      </c>
      <c r="C193" s="340" t="s">
        <v>606</v>
      </c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99">
        <f t="shared" si="17"/>
        <v>0</v>
      </c>
      <c r="AG193" s="401">
        <f t="shared" si="18"/>
        <v>0</v>
      </c>
    </row>
    <row r="194" spans="2:33">
      <c r="B194" s="339" t="s">
        <v>69</v>
      </c>
      <c r="C194" s="340" t="s">
        <v>702</v>
      </c>
      <c r="D194" s="339"/>
      <c r="E194" s="339"/>
      <c r="F194" s="339"/>
      <c r="G194" s="339"/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339"/>
      <c r="AA194" s="339"/>
      <c r="AB194" s="339"/>
      <c r="AC194" s="339"/>
      <c r="AD194" s="339"/>
      <c r="AE194" s="339"/>
      <c r="AF194" s="399">
        <f t="shared" si="17"/>
        <v>0</v>
      </c>
      <c r="AG194" s="401">
        <f t="shared" si="18"/>
        <v>0</v>
      </c>
    </row>
    <row r="195" spans="2:33">
      <c r="B195" s="339" t="s">
        <v>69</v>
      </c>
      <c r="C195" s="340" t="s">
        <v>1464</v>
      </c>
      <c r="D195" s="339"/>
      <c r="E195" s="339"/>
      <c r="F195" s="339"/>
      <c r="G195" s="339"/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339"/>
      <c r="AA195" s="339"/>
      <c r="AB195" s="339"/>
      <c r="AC195" s="339"/>
      <c r="AD195" s="339"/>
      <c r="AE195" s="339"/>
      <c r="AF195" s="399">
        <f t="shared" si="17"/>
        <v>0</v>
      </c>
      <c r="AG195" s="401">
        <f t="shared" si="18"/>
        <v>0</v>
      </c>
    </row>
    <row r="196" spans="2:33">
      <c r="B196" s="339" t="s">
        <v>69</v>
      </c>
      <c r="C196" s="340" t="s">
        <v>360</v>
      </c>
      <c r="D196" s="339"/>
      <c r="E196" s="339"/>
      <c r="F196" s="339"/>
      <c r="G196" s="339"/>
      <c r="H196" s="339"/>
      <c r="I196" s="339"/>
      <c r="J196" s="339"/>
      <c r="K196" s="339"/>
      <c r="L196" s="339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339"/>
      <c r="AA196" s="339"/>
      <c r="AB196" s="339"/>
      <c r="AC196" s="339"/>
      <c r="AD196" s="339"/>
      <c r="AE196" s="339"/>
      <c r="AF196" s="399">
        <f t="shared" si="17"/>
        <v>0</v>
      </c>
      <c r="AG196" s="401">
        <f t="shared" si="18"/>
        <v>0</v>
      </c>
    </row>
    <row r="197" spans="2:33">
      <c r="B197" s="339" t="s">
        <v>69</v>
      </c>
      <c r="C197" s="340" t="s">
        <v>2159</v>
      </c>
      <c r="D197" s="339"/>
      <c r="E197" s="339"/>
      <c r="F197" s="339"/>
      <c r="G197" s="339"/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39"/>
      <c r="Y197" s="339"/>
      <c r="Z197" s="339"/>
      <c r="AA197" s="339"/>
      <c r="AB197" s="339"/>
      <c r="AC197" s="339"/>
      <c r="AD197" s="339"/>
      <c r="AE197" s="339"/>
      <c r="AF197" s="399">
        <f t="shared" si="17"/>
        <v>0</v>
      </c>
      <c r="AG197" s="401">
        <f t="shared" si="18"/>
        <v>0</v>
      </c>
    </row>
    <row r="198" spans="2:33">
      <c r="B198" s="339" t="s">
        <v>69</v>
      </c>
      <c r="C198" s="340" t="s">
        <v>208</v>
      </c>
      <c r="D198" s="339"/>
      <c r="E198" s="339"/>
      <c r="F198" s="339"/>
      <c r="G198" s="339"/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  <c r="Y198" s="339"/>
      <c r="Z198" s="339"/>
      <c r="AA198" s="339"/>
      <c r="AB198" s="339"/>
      <c r="AC198" s="339"/>
      <c r="AD198" s="339"/>
      <c r="AE198" s="339"/>
      <c r="AF198" s="399">
        <f t="shared" si="17"/>
        <v>0</v>
      </c>
      <c r="AG198" s="401">
        <f t="shared" si="18"/>
        <v>0</v>
      </c>
    </row>
    <row r="199" spans="2:33">
      <c r="B199" s="339" t="s">
        <v>69</v>
      </c>
      <c r="C199" s="340" t="s">
        <v>647</v>
      </c>
      <c r="D199" s="339"/>
      <c r="E199" s="339"/>
      <c r="F199" s="339"/>
      <c r="G199" s="339"/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  <c r="Y199" s="339"/>
      <c r="Z199" s="339"/>
      <c r="AA199" s="339"/>
      <c r="AB199" s="339"/>
      <c r="AC199" s="339"/>
      <c r="AD199" s="339"/>
      <c r="AE199" s="339"/>
      <c r="AF199" s="399">
        <f t="shared" si="17"/>
        <v>0</v>
      </c>
      <c r="AG199" s="401">
        <f t="shared" si="18"/>
        <v>0</v>
      </c>
    </row>
    <row r="200" spans="2:33">
      <c r="B200" s="339" t="s">
        <v>69</v>
      </c>
      <c r="C200" s="340" t="s">
        <v>2170</v>
      </c>
      <c r="D200" s="339"/>
      <c r="E200" s="339"/>
      <c r="F200" s="339"/>
      <c r="G200" s="339"/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339"/>
      <c r="AA200" s="339"/>
      <c r="AB200" s="339"/>
      <c r="AC200" s="339"/>
      <c r="AD200" s="339"/>
      <c r="AE200" s="339"/>
      <c r="AF200" s="399">
        <f t="shared" si="17"/>
        <v>0</v>
      </c>
      <c r="AG200" s="401">
        <f t="shared" si="18"/>
        <v>0</v>
      </c>
    </row>
    <row r="201" spans="2:33">
      <c r="B201" s="339" t="s">
        <v>69</v>
      </c>
      <c r="C201" s="340" t="s">
        <v>19</v>
      </c>
      <c r="D201" s="339"/>
      <c r="E201" s="339"/>
      <c r="F201" s="339"/>
      <c r="G201" s="339"/>
      <c r="H201" s="339"/>
      <c r="I201" s="339"/>
      <c r="J201" s="339"/>
      <c r="K201" s="339"/>
      <c r="L201" s="339"/>
      <c r="M201" s="339"/>
      <c r="N201" s="339"/>
      <c r="O201" s="339"/>
      <c r="P201" s="339"/>
      <c r="Q201" s="339"/>
      <c r="R201" s="339"/>
      <c r="S201" s="339"/>
      <c r="T201" s="339"/>
      <c r="U201" s="339"/>
      <c r="V201" s="339"/>
      <c r="W201" s="339"/>
      <c r="X201" s="339"/>
      <c r="Y201" s="339"/>
      <c r="Z201" s="339"/>
      <c r="AA201" s="339"/>
      <c r="AB201" s="339"/>
      <c r="AC201" s="339"/>
      <c r="AD201" s="339"/>
      <c r="AE201" s="339"/>
      <c r="AF201" s="399">
        <f t="shared" si="17"/>
        <v>0</v>
      </c>
      <c r="AG201" s="401">
        <f t="shared" si="18"/>
        <v>0</v>
      </c>
    </row>
    <row r="202" spans="2:33">
      <c r="B202" s="339" t="s">
        <v>69</v>
      </c>
      <c r="C202" s="340" t="s">
        <v>2162</v>
      </c>
      <c r="D202" s="339"/>
      <c r="E202" s="339"/>
      <c r="F202" s="339"/>
      <c r="G202" s="339"/>
      <c r="H202" s="339"/>
      <c r="I202" s="339"/>
      <c r="J202" s="339"/>
      <c r="K202" s="339"/>
      <c r="L202" s="339"/>
      <c r="M202" s="339"/>
      <c r="N202" s="339"/>
      <c r="O202" s="339"/>
      <c r="P202" s="339"/>
      <c r="Q202" s="339"/>
      <c r="R202" s="339"/>
      <c r="S202" s="339"/>
      <c r="T202" s="339"/>
      <c r="U202" s="339"/>
      <c r="V202" s="339"/>
      <c r="W202" s="339"/>
      <c r="X202" s="339"/>
      <c r="Y202" s="339"/>
      <c r="Z202" s="339"/>
      <c r="AA202" s="339"/>
      <c r="AB202" s="339"/>
      <c r="AC202" s="339"/>
      <c r="AD202" s="339"/>
      <c r="AE202" s="339"/>
      <c r="AF202" s="399">
        <f t="shared" si="17"/>
        <v>0</v>
      </c>
      <c r="AG202" s="401">
        <f t="shared" si="18"/>
        <v>0</v>
      </c>
    </row>
    <row r="203" spans="2:33">
      <c r="B203" s="339" t="s">
        <v>69</v>
      </c>
      <c r="C203" s="340" t="s">
        <v>119</v>
      </c>
      <c r="D203" s="339"/>
      <c r="E203" s="339"/>
      <c r="F203" s="339"/>
      <c r="G203" s="339"/>
      <c r="H203" s="339"/>
      <c r="I203" s="339"/>
      <c r="J203" s="339"/>
      <c r="K203" s="339"/>
      <c r="L203" s="339"/>
      <c r="M203" s="339"/>
      <c r="N203" s="339"/>
      <c r="O203" s="339"/>
      <c r="P203" s="339"/>
      <c r="Q203" s="339"/>
      <c r="R203" s="339"/>
      <c r="S203" s="339"/>
      <c r="T203" s="339"/>
      <c r="U203" s="339"/>
      <c r="V203" s="339"/>
      <c r="W203" s="339"/>
      <c r="X203" s="339"/>
      <c r="Y203" s="339"/>
      <c r="Z203" s="339"/>
      <c r="AA203" s="339"/>
      <c r="AB203" s="339"/>
      <c r="AC203" s="339"/>
      <c r="AD203" s="339"/>
      <c r="AE203" s="339"/>
      <c r="AF203" s="399">
        <f t="shared" si="17"/>
        <v>0</v>
      </c>
      <c r="AG203" s="401">
        <f t="shared" si="18"/>
        <v>0</v>
      </c>
    </row>
    <row r="204" spans="2:33">
      <c r="B204" s="339" t="s">
        <v>69</v>
      </c>
      <c r="C204" s="340" t="s">
        <v>917</v>
      </c>
      <c r="D204" s="339"/>
      <c r="E204" s="339"/>
      <c r="F204" s="339"/>
      <c r="G204" s="339"/>
      <c r="H204" s="339"/>
      <c r="I204" s="339"/>
      <c r="J204" s="339"/>
      <c r="K204" s="339"/>
      <c r="L204" s="339"/>
      <c r="M204" s="339"/>
      <c r="N204" s="339"/>
      <c r="O204" s="339"/>
      <c r="P204" s="339"/>
      <c r="Q204" s="339"/>
      <c r="R204" s="339"/>
      <c r="S204" s="339"/>
      <c r="T204" s="339"/>
      <c r="U204" s="339"/>
      <c r="V204" s="339"/>
      <c r="W204" s="339"/>
      <c r="X204" s="339"/>
      <c r="Y204" s="339"/>
      <c r="Z204" s="339"/>
      <c r="AA204" s="339"/>
      <c r="AB204" s="339"/>
      <c r="AC204" s="339"/>
      <c r="AD204" s="339"/>
      <c r="AE204" s="339"/>
      <c r="AF204" s="399">
        <f t="shared" si="17"/>
        <v>0</v>
      </c>
      <c r="AG204" s="401">
        <f t="shared" si="18"/>
        <v>0</v>
      </c>
    </row>
    <row r="205" spans="2:33">
      <c r="B205" s="339" t="s">
        <v>69</v>
      </c>
      <c r="C205" s="340" t="s">
        <v>815</v>
      </c>
      <c r="D205" s="339"/>
      <c r="E205" s="339"/>
      <c r="F205" s="339"/>
      <c r="G205" s="339"/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39"/>
      <c r="Y205" s="339"/>
      <c r="Z205" s="339"/>
      <c r="AA205" s="339"/>
      <c r="AB205" s="339"/>
      <c r="AC205" s="339"/>
      <c r="AD205" s="339"/>
      <c r="AE205" s="339"/>
      <c r="AF205" s="399">
        <f t="shared" si="17"/>
        <v>0</v>
      </c>
      <c r="AG205" s="401">
        <f t="shared" si="18"/>
        <v>0</v>
      </c>
    </row>
    <row r="206" spans="2:33">
      <c r="B206" s="339" t="s">
        <v>69</v>
      </c>
      <c r="C206" s="340" t="s">
        <v>744</v>
      </c>
      <c r="D206" s="339"/>
      <c r="E206" s="339"/>
      <c r="F206" s="339"/>
      <c r="G206" s="339"/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  <c r="Y206" s="339"/>
      <c r="Z206" s="339"/>
      <c r="AA206" s="339"/>
      <c r="AB206" s="339"/>
      <c r="AC206" s="339"/>
      <c r="AD206" s="339"/>
      <c r="AE206" s="339"/>
      <c r="AF206" s="399">
        <f t="shared" si="17"/>
        <v>0</v>
      </c>
      <c r="AG206" s="401">
        <f t="shared" si="18"/>
        <v>0</v>
      </c>
    </row>
    <row r="207" spans="2:33">
      <c r="B207" s="339" t="s">
        <v>69</v>
      </c>
      <c r="C207" s="340" t="s">
        <v>2166</v>
      </c>
      <c r="D207" s="339"/>
      <c r="E207" s="339"/>
      <c r="F207" s="339"/>
      <c r="G207" s="339"/>
      <c r="H207" s="339"/>
      <c r="I207" s="339"/>
      <c r="J207" s="339"/>
      <c r="K207" s="339"/>
      <c r="L207" s="339"/>
      <c r="M207" s="339"/>
      <c r="N207" s="339"/>
      <c r="O207" s="339"/>
      <c r="P207" s="339"/>
      <c r="Q207" s="339"/>
      <c r="R207" s="339"/>
      <c r="S207" s="339"/>
      <c r="T207" s="339"/>
      <c r="U207" s="339"/>
      <c r="V207" s="339"/>
      <c r="W207" s="339"/>
      <c r="X207" s="339"/>
      <c r="Y207" s="339"/>
      <c r="Z207" s="339"/>
      <c r="AA207" s="339"/>
      <c r="AB207" s="339"/>
      <c r="AC207" s="339"/>
      <c r="AD207" s="339"/>
      <c r="AE207" s="339"/>
      <c r="AF207" s="399">
        <f t="shared" si="17"/>
        <v>0</v>
      </c>
      <c r="AG207" s="401">
        <f t="shared" si="18"/>
        <v>0</v>
      </c>
    </row>
    <row r="208" spans="2:33">
      <c r="B208" s="339" t="s">
        <v>69</v>
      </c>
      <c r="C208" s="340" t="s">
        <v>250</v>
      </c>
      <c r="D208" s="339"/>
      <c r="E208" s="339"/>
      <c r="F208" s="339"/>
      <c r="G208" s="339"/>
      <c r="H208" s="339"/>
      <c r="I208" s="339"/>
      <c r="J208" s="339"/>
      <c r="K208" s="339"/>
      <c r="L208" s="339"/>
      <c r="M208" s="339"/>
      <c r="N208" s="339"/>
      <c r="O208" s="339"/>
      <c r="P208" s="339"/>
      <c r="Q208" s="339"/>
      <c r="R208" s="339"/>
      <c r="S208" s="339"/>
      <c r="T208" s="339"/>
      <c r="U208" s="339"/>
      <c r="V208" s="339"/>
      <c r="W208" s="339"/>
      <c r="X208" s="339"/>
      <c r="Y208" s="339"/>
      <c r="Z208" s="339"/>
      <c r="AA208" s="339"/>
      <c r="AB208" s="339"/>
      <c r="AC208" s="339"/>
      <c r="AD208" s="339"/>
      <c r="AE208" s="339"/>
      <c r="AF208" s="399">
        <f t="shared" si="17"/>
        <v>0</v>
      </c>
      <c r="AG208" s="401">
        <f t="shared" si="18"/>
        <v>0</v>
      </c>
    </row>
    <row r="209" spans="2:33">
      <c r="B209" s="339" t="s">
        <v>69</v>
      </c>
      <c r="C209" s="340" t="s">
        <v>532</v>
      </c>
      <c r="D209" s="339"/>
      <c r="E209" s="339"/>
      <c r="F209" s="339"/>
      <c r="G209" s="339"/>
      <c r="H209" s="339"/>
      <c r="I209" s="339"/>
      <c r="J209" s="339"/>
      <c r="K209" s="339"/>
      <c r="L209" s="339"/>
      <c r="M209" s="339"/>
      <c r="N209" s="339"/>
      <c r="O209" s="339"/>
      <c r="P209" s="339"/>
      <c r="Q209" s="339"/>
      <c r="R209" s="339"/>
      <c r="S209" s="339"/>
      <c r="T209" s="339"/>
      <c r="U209" s="339"/>
      <c r="V209" s="339"/>
      <c r="W209" s="339"/>
      <c r="X209" s="339"/>
      <c r="Y209" s="339"/>
      <c r="Z209" s="339"/>
      <c r="AA209" s="339"/>
      <c r="AB209" s="339"/>
      <c r="AC209" s="339"/>
      <c r="AD209" s="339"/>
      <c r="AE209" s="339"/>
      <c r="AF209" s="399">
        <f t="shared" si="17"/>
        <v>0</v>
      </c>
      <c r="AG209" s="401">
        <f t="shared" si="18"/>
        <v>0</v>
      </c>
    </row>
    <row r="210" spans="2:33">
      <c r="B210" s="339" t="s">
        <v>69</v>
      </c>
      <c r="C210" s="340" t="s">
        <v>848</v>
      </c>
      <c r="D210" s="339"/>
      <c r="E210" s="339"/>
      <c r="F210" s="339"/>
      <c r="G210" s="339"/>
      <c r="H210" s="339"/>
      <c r="I210" s="339"/>
      <c r="J210" s="339"/>
      <c r="K210" s="339"/>
      <c r="L210" s="339"/>
      <c r="M210" s="339"/>
      <c r="N210" s="339"/>
      <c r="O210" s="339"/>
      <c r="P210" s="339"/>
      <c r="Q210" s="339"/>
      <c r="R210" s="339"/>
      <c r="S210" s="339"/>
      <c r="T210" s="339"/>
      <c r="U210" s="339"/>
      <c r="V210" s="339"/>
      <c r="W210" s="339"/>
      <c r="X210" s="339"/>
      <c r="Y210" s="339"/>
      <c r="Z210" s="339"/>
      <c r="AA210" s="339"/>
      <c r="AB210" s="339"/>
      <c r="AC210" s="339"/>
      <c r="AD210" s="339"/>
      <c r="AE210" s="339"/>
      <c r="AF210" s="399">
        <f t="shared" si="17"/>
        <v>0</v>
      </c>
      <c r="AG210" s="401">
        <f t="shared" si="18"/>
        <v>0</v>
      </c>
    </row>
    <row r="211" spans="2:33">
      <c r="B211" s="339" t="s">
        <v>69</v>
      </c>
      <c r="C211" s="340" t="s">
        <v>2168</v>
      </c>
      <c r="D211" s="339"/>
      <c r="E211" s="339"/>
      <c r="F211" s="339"/>
      <c r="G211" s="339"/>
      <c r="H211" s="339"/>
      <c r="I211" s="339"/>
      <c r="J211" s="339"/>
      <c r="K211" s="339"/>
      <c r="L211" s="339"/>
      <c r="M211" s="339"/>
      <c r="N211" s="339"/>
      <c r="O211" s="339"/>
      <c r="P211" s="339"/>
      <c r="Q211" s="339"/>
      <c r="R211" s="339"/>
      <c r="S211" s="339"/>
      <c r="T211" s="339"/>
      <c r="U211" s="339"/>
      <c r="V211" s="339"/>
      <c r="W211" s="339"/>
      <c r="X211" s="339"/>
      <c r="Y211" s="339"/>
      <c r="Z211" s="339"/>
      <c r="AA211" s="339"/>
      <c r="AB211" s="339"/>
      <c r="AC211" s="339"/>
      <c r="AD211" s="339"/>
      <c r="AE211" s="339"/>
      <c r="AF211" s="399">
        <f t="shared" si="17"/>
        <v>0</v>
      </c>
      <c r="AG211" s="401">
        <f t="shared" si="18"/>
        <v>0</v>
      </c>
    </row>
    <row r="212" spans="2:33">
      <c r="B212" s="341" t="s">
        <v>69</v>
      </c>
      <c r="C212" s="342" t="s">
        <v>2169</v>
      </c>
      <c r="D212" s="341"/>
      <c r="E212" s="341"/>
      <c r="F212" s="341"/>
      <c r="G212" s="341"/>
      <c r="H212" s="34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341"/>
      <c r="T212" s="341"/>
      <c r="U212" s="341"/>
      <c r="V212" s="341"/>
      <c r="W212" s="341"/>
      <c r="X212" s="341"/>
      <c r="Y212" s="341"/>
      <c r="Z212" s="341"/>
      <c r="AA212" s="341"/>
      <c r="AB212" s="341"/>
      <c r="AC212" s="341"/>
      <c r="AD212" s="341"/>
      <c r="AE212" s="341"/>
      <c r="AF212" s="400">
        <f>SUM(AF190:AF211)</f>
        <v>0</v>
      </c>
      <c r="AG212" s="400">
        <f>SUM(AG190:AG211)</f>
        <v>0</v>
      </c>
    </row>
    <row r="213" spans="2:33">
      <c r="B213" s="339" t="s">
        <v>74</v>
      </c>
      <c r="C213" s="340" t="s">
        <v>953</v>
      </c>
      <c r="D213" s="339"/>
      <c r="E213" s="339"/>
      <c r="F213" s="339"/>
      <c r="G213" s="339"/>
      <c r="H213" s="339"/>
      <c r="I213" s="339"/>
      <c r="J213" s="339"/>
      <c r="K213" s="339"/>
      <c r="L213" s="339"/>
      <c r="M213" s="339"/>
      <c r="N213" s="339"/>
      <c r="O213" s="339"/>
      <c r="P213" s="339"/>
      <c r="Q213" s="339"/>
      <c r="R213" s="339"/>
      <c r="S213" s="339"/>
      <c r="T213" s="339"/>
      <c r="U213" s="339"/>
      <c r="V213" s="339"/>
      <c r="W213" s="339"/>
      <c r="X213" s="339"/>
      <c r="Y213" s="339"/>
      <c r="Z213" s="339"/>
      <c r="AA213" s="339"/>
      <c r="AB213" s="339"/>
      <c r="AC213" s="339"/>
      <c r="AD213" s="339"/>
      <c r="AE213" s="339"/>
      <c r="AF213" s="399">
        <f>D213+I213+N213+S213+X213+AB213</f>
        <v>0</v>
      </c>
      <c r="AG213" s="401">
        <f>E213+F213+G213+H213+J213+K213+L213+M213+O213+P213+Q213+R213+T213+U213+V213+W213+Y213+Z213+AA213+AC213+AD213+AE213</f>
        <v>0</v>
      </c>
    </row>
    <row r="214" spans="2:33">
      <c r="B214" s="339" t="s">
        <v>74</v>
      </c>
      <c r="C214" s="340" t="s">
        <v>1425</v>
      </c>
      <c r="D214" s="339"/>
      <c r="E214" s="339"/>
      <c r="F214" s="339"/>
      <c r="G214" s="339"/>
      <c r="H214" s="339"/>
      <c r="I214" s="339"/>
      <c r="J214" s="339"/>
      <c r="K214" s="339"/>
      <c r="L214" s="339"/>
      <c r="M214" s="339"/>
      <c r="N214" s="339"/>
      <c r="O214" s="339"/>
      <c r="P214" s="339"/>
      <c r="Q214" s="339"/>
      <c r="R214" s="339"/>
      <c r="S214" s="339"/>
      <c r="T214" s="339"/>
      <c r="U214" s="339"/>
      <c r="V214" s="339"/>
      <c r="W214" s="339"/>
      <c r="X214" s="339"/>
      <c r="Y214" s="339"/>
      <c r="Z214" s="339"/>
      <c r="AA214" s="339"/>
      <c r="AB214" s="339"/>
      <c r="AC214" s="339"/>
      <c r="AD214" s="339"/>
      <c r="AE214" s="339"/>
      <c r="AF214" s="399">
        <f t="shared" ref="AF214:AF234" si="19">D214+I214+N214+S214+X214+AB214</f>
        <v>0</v>
      </c>
      <c r="AG214" s="401">
        <f t="shared" ref="AG214:AG234" si="20">E214+F214+G214+H214+J214+K214+L214+M214+O214+P214+Q214+R214+T214+U214+V214+W214+Y214+Z214+AA214+AC214+AD214+AE214</f>
        <v>0</v>
      </c>
    </row>
    <row r="215" spans="2:33">
      <c r="B215" s="339" t="s">
        <v>74</v>
      </c>
      <c r="C215" s="340" t="s">
        <v>479</v>
      </c>
      <c r="D215" s="339"/>
      <c r="E215" s="339"/>
      <c r="F215" s="339"/>
      <c r="G215" s="339"/>
      <c r="H215" s="339"/>
      <c r="I215" s="339"/>
      <c r="J215" s="339"/>
      <c r="K215" s="339"/>
      <c r="L215" s="339"/>
      <c r="M215" s="339"/>
      <c r="N215" s="339"/>
      <c r="O215" s="339"/>
      <c r="P215" s="339"/>
      <c r="Q215" s="339"/>
      <c r="R215" s="339"/>
      <c r="S215" s="339"/>
      <c r="T215" s="339"/>
      <c r="U215" s="339"/>
      <c r="V215" s="339"/>
      <c r="W215" s="339"/>
      <c r="X215" s="339"/>
      <c r="Y215" s="339"/>
      <c r="Z215" s="339"/>
      <c r="AA215" s="339"/>
      <c r="AB215" s="339"/>
      <c r="AC215" s="339"/>
      <c r="AD215" s="339"/>
      <c r="AE215" s="339"/>
      <c r="AF215" s="399">
        <f t="shared" si="19"/>
        <v>0</v>
      </c>
      <c r="AG215" s="401">
        <f t="shared" si="20"/>
        <v>0</v>
      </c>
    </row>
    <row r="216" spans="2:33">
      <c r="B216" s="339" t="s">
        <v>74</v>
      </c>
      <c r="C216" s="340" t="s">
        <v>606</v>
      </c>
      <c r="D216" s="339"/>
      <c r="E216" s="339"/>
      <c r="F216" s="339"/>
      <c r="G216" s="339"/>
      <c r="H216" s="339"/>
      <c r="I216" s="339"/>
      <c r="J216" s="339"/>
      <c r="K216" s="339"/>
      <c r="L216" s="339"/>
      <c r="M216" s="339"/>
      <c r="N216" s="339"/>
      <c r="O216" s="339"/>
      <c r="P216" s="339"/>
      <c r="Q216" s="339"/>
      <c r="R216" s="339"/>
      <c r="S216" s="339"/>
      <c r="T216" s="339"/>
      <c r="U216" s="339"/>
      <c r="V216" s="339"/>
      <c r="W216" s="339"/>
      <c r="X216" s="339"/>
      <c r="Y216" s="339"/>
      <c r="Z216" s="339"/>
      <c r="AA216" s="339"/>
      <c r="AB216" s="339"/>
      <c r="AC216" s="339"/>
      <c r="AD216" s="339"/>
      <c r="AE216" s="339"/>
      <c r="AF216" s="399">
        <f t="shared" si="19"/>
        <v>0</v>
      </c>
      <c r="AG216" s="401">
        <f t="shared" si="20"/>
        <v>0</v>
      </c>
    </row>
    <row r="217" spans="2:33">
      <c r="B217" s="339" t="s">
        <v>74</v>
      </c>
      <c r="C217" s="340" t="s">
        <v>702</v>
      </c>
      <c r="D217" s="339"/>
      <c r="E217" s="339"/>
      <c r="F217" s="339"/>
      <c r="G217" s="339"/>
      <c r="H217" s="339"/>
      <c r="I217" s="339"/>
      <c r="J217" s="339"/>
      <c r="K217" s="339"/>
      <c r="L217" s="339"/>
      <c r="M217" s="339"/>
      <c r="N217" s="339"/>
      <c r="O217" s="339"/>
      <c r="P217" s="339"/>
      <c r="Q217" s="339"/>
      <c r="R217" s="339"/>
      <c r="S217" s="339"/>
      <c r="T217" s="339"/>
      <c r="U217" s="339"/>
      <c r="V217" s="339"/>
      <c r="W217" s="339"/>
      <c r="X217" s="339"/>
      <c r="Y217" s="339"/>
      <c r="Z217" s="339"/>
      <c r="AA217" s="339"/>
      <c r="AB217" s="339"/>
      <c r="AC217" s="339"/>
      <c r="AD217" s="339"/>
      <c r="AE217" s="339"/>
      <c r="AF217" s="399">
        <f t="shared" si="19"/>
        <v>0</v>
      </c>
      <c r="AG217" s="401">
        <f t="shared" si="20"/>
        <v>0</v>
      </c>
    </row>
    <row r="218" spans="2:33">
      <c r="B218" s="339" t="s">
        <v>74</v>
      </c>
      <c r="C218" s="340" t="s">
        <v>1464</v>
      </c>
      <c r="D218" s="339"/>
      <c r="E218" s="339"/>
      <c r="F218" s="339"/>
      <c r="G218" s="339"/>
      <c r="H218" s="339"/>
      <c r="I218" s="339"/>
      <c r="J218" s="339"/>
      <c r="K218" s="339"/>
      <c r="L218" s="339"/>
      <c r="M218" s="339"/>
      <c r="N218" s="339"/>
      <c r="O218" s="339"/>
      <c r="P218" s="339"/>
      <c r="Q218" s="339"/>
      <c r="R218" s="339"/>
      <c r="S218" s="339"/>
      <c r="T218" s="339"/>
      <c r="U218" s="339"/>
      <c r="V218" s="339"/>
      <c r="W218" s="339"/>
      <c r="X218" s="339"/>
      <c r="Y218" s="339"/>
      <c r="Z218" s="339"/>
      <c r="AA218" s="339"/>
      <c r="AB218" s="339"/>
      <c r="AC218" s="339"/>
      <c r="AD218" s="339"/>
      <c r="AE218" s="339"/>
      <c r="AF218" s="399">
        <f t="shared" si="19"/>
        <v>0</v>
      </c>
      <c r="AG218" s="401">
        <f t="shared" si="20"/>
        <v>0</v>
      </c>
    </row>
    <row r="219" spans="2:33">
      <c r="B219" s="339" t="s">
        <v>74</v>
      </c>
      <c r="C219" s="340" t="s">
        <v>360</v>
      </c>
      <c r="D219" s="339"/>
      <c r="E219" s="339"/>
      <c r="F219" s="339"/>
      <c r="G219" s="339"/>
      <c r="H219" s="339"/>
      <c r="I219" s="339"/>
      <c r="J219" s="339"/>
      <c r="K219" s="339"/>
      <c r="L219" s="339"/>
      <c r="M219" s="339"/>
      <c r="N219" s="339"/>
      <c r="O219" s="339"/>
      <c r="P219" s="339"/>
      <c r="Q219" s="339"/>
      <c r="R219" s="339"/>
      <c r="S219" s="339"/>
      <c r="T219" s="339"/>
      <c r="U219" s="339"/>
      <c r="V219" s="339"/>
      <c r="W219" s="339"/>
      <c r="X219" s="339"/>
      <c r="Y219" s="339"/>
      <c r="Z219" s="339"/>
      <c r="AA219" s="339"/>
      <c r="AB219" s="339"/>
      <c r="AC219" s="339"/>
      <c r="AD219" s="339"/>
      <c r="AE219" s="339"/>
      <c r="AF219" s="399">
        <f t="shared" si="19"/>
        <v>0</v>
      </c>
      <c r="AG219" s="401">
        <f t="shared" si="20"/>
        <v>0</v>
      </c>
    </row>
    <row r="220" spans="2:33">
      <c r="B220" s="339" t="s">
        <v>74</v>
      </c>
      <c r="C220" s="340" t="s">
        <v>2159</v>
      </c>
      <c r="D220" s="339"/>
      <c r="E220" s="339"/>
      <c r="F220" s="339"/>
      <c r="G220" s="339"/>
      <c r="H220" s="339"/>
      <c r="I220" s="339"/>
      <c r="J220" s="339"/>
      <c r="K220" s="339"/>
      <c r="L220" s="339"/>
      <c r="M220" s="339"/>
      <c r="N220" s="339"/>
      <c r="O220" s="339"/>
      <c r="P220" s="339"/>
      <c r="Q220" s="339"/>
      <c r="R220" s="339"/>
      <c r="S220" s="339"/>
      <c r="T220" s="339"/>
      <c r="U220" s="339"/>
      <c r="V220" s="339"/>
      <c r="W220" s="339"/>
      <c r="X220" s="339"/>
      <c r="Y220" s="339"/>
      <c r="Z220" s="339"/>
      <c r="AA220" s="339"/>
      <c r="AB220" s="339"/>
      <c r="AC220" s="339"/>
      <c r="AD220" s="339"/>
      <c r="AE220" s="339"/>
      <c r="AF220" s="399">
        <f t="shared" si="19"/>
        <v>0</v>
      </c>
      <c r="AG220" s="401">
        <f t="shared" si="20"/>
        <v>0</v>
      </c>
    </row>
    <row r="221" spans="2:33">
      <c r="B221" s="339" t="s">
        <v>74</v>
      </c>
      <c r="C221" s="340" t="s">
        <v>208</v>
      </c>
      <c r="D221" s="339"/>
      <c r="E221" s="339"/>
      <c r="F221" s="339"/>
      <c r="G221" s="339"/>
      <c r="H221" s="339"/>
      <c r="I221" s="339"/>
      <c r="J221" s="339"/>
      <c r="K221" s="339"/>
      <c r="L221" s="339"/>
      <c r="M221" s="339"/>
      <c r="N221" s="339"/>
      <c r="O221" s="339"/>
      <c r="P221" s="339"/>
      <c r="Q221" s="339"/>
      <c r="R221" s="339"/>
      <c r="S221" s="339"/>
      <c r="T221" s="339"/>
      <c r="U221" s="339"/>
      <c r="V221" s="339"/>
      <c r="W221" s="339"/>
      <c r="X221" s="339"/>
      <c r="Y221" s="339"/>
      <c r="Z221" s="339"/>
      <c r="AA221" s="339"/>
      <c r="AB221" s="339"/>
      <c r="AC221" s="339"/>
      <c r="AD221" s="339"/>
      <c r="AE221" s="339"/>
      <c r="AF221" s="399">
        <f t="shared" si="19"/>
        <v>0</v>
      </c>
      <c r="AG221" s="401">
        <f t="shared" si="20"/>
        <v>0</v>
      </c>
    </row>
    <row r="222" spans="2:33">
      <c r="B222" s="339" t="s">
        <v>74</v>
      </c>
      <c r="C222" s="340" t="s">
        <v>647</v>
      </c>
      <c r="D222" s="339"/>
      <c r="E222" s="339"/>
      <c r="F222" s="339"/>
      <c r="G222" s="339"/>
      <c r="H222" s="339"/>
      <c r="I222" s="339"/>
      <c r="J222" s="339"/>
      <c r="K222" s="339"/>
      <c r="L222" s="339"/>
      <c r="M222" s="339"/>
      <c r="N222" s="339"/>
      <c r="O222" s="339"/>
      <c r="P222" s="339"/>
      <c r="Q222" s="339"/>
      <c r="R222" s="339"/>
      <c r="S222" s="339"/>
      <c r="T222" s="339"/>
      <c r="U222" s="339"/>
      <c r="V222" s="339"/>
      <c r="W222" s="339"/>
      <c r="X222" s="339"/>
      <c r="Y222" s="339"/>
      <c r="Z222" s="339"/>
      <c r="AA222" s="339"/>
      <c r="AB222" s="339"/>
      <c r="AC222" s="339"/>
      <c r="AD222" s="339"/>
      <c r="AE222" s="339"/>
      <c r="AF222" s="399">
        <f t="shared" si="19"/>
        <v>0</v>
      </c>
      <c r="AG222" s="401">
        <f t="shared" si="20"/>
        <v>0</v>
      </c>
    </row>
    <row r="223" spans="2:33">
      <c r="B223" s="339" t="s">
        <v>74</v>
      </c>
      <c r="C223" s="340" t="s">
        <v>2170</v>
      </c>
      <c r="D223" s="339"/>
      <c r="E223" s="339"/>
      <c r="F223" s="339"/>
      <c r="G223" s="339"/>
      <c r="H223" s="339"/>
      <c r="I223" s="339"/>
      <c r="J223" s="339"/>
      <c r="K223" s="339"/>
      <c r="L223" s="339"/>
      <c r="M223" s="339"/>
      <c r="N223" s="339"/>
      <c r="O223" s="339"/>
      <c r="P223" s="339"/>
      <c r="Q223" s="339"/>
      <c r="R223" s="339"/>
      <c r="S223" s="339"/>
      <c r="T223" s="339"/>
      <c r="U223" s="339"/>
      <c r="V223" s="339"/>
      <c r="W223" s="339"/>
      <c r="X223" s="339"/>
      <c r="Y223" s="339"/>
      <c r="Z223" s="339"/>
      <c r="AA223" s="339"/>
      <c r="AB223" s="339"/>
      <c r="AC223" s="339"/>
      <c r="AD223" s="339"/>
      <c r="AE223" s="339"/>
      <c r="AF223" s="399">
        <f t="shared" si="19"/>
        <v>0</v>
      </c>
      <c r="AG223" s="401">
        <f t="shared" si="20"/>
        <v>0</v>
      </c>
    </row>
    <row r="224" spans="2:33">
      <c r="B224" s="339" t="s">
        <v>74</v>
      </c>
      <c r="C224" s="340" t="s">
        <v>19</v>
      </c>
      <c r="D224" s="339"/>
      <c r="E224" s="339"/>
      <c r="F224" s="339"/>
      <c r="G224" s="339"/>
      <c r="H224" s="339"/>
      <c r="I224" s="339"/>
      <c r="J224" s="339"/>
      <c r="K224" s="339"/>
      <c r="L224" s="339"/>
      <c r="M224" s="339"/>
      <c r="N224" s="339"/>
      <c r="O224" s="339"/>
      <c r="P224" s="339"/>
      <c r="Q224" s="339"/>
      <c r="R224" s="339"/>
      <c r="S224" s="339"/>
      <c r="T224" s="339"/>
      <c r="U224" s="339"/>
      <c r="V224" s="339"/>
      <c r="W224" s="339"/>
      <c r="X224" s="339"/>
      <c r="Y224" s="339"/>
      <c r="Z224" s="339"/>
      <c r="AA224" s="339"/>
      <c r="AB224" s="339"/>
      <c r="AC224" s="339"/>
      <c r="AD224" s="339"/>
      <c r="AE224" s="339"/>
      <c r="AF224" s="399">
        <f t="shared" si="19"/>
        <v>0</v>
      </c>
      <c r="AG224" s="401">
        <f t="shared" si="20"/>
        <v>0</v>
      </c>
    </row>
    <row r="225" spans="2:33">
      <c r="B225" s="339" t="s">
        <v>74</v>
      </c>
      <c r="C225" s="340" t="s">
        <v>2162</v>
      </c>
      <c r="D225" s="339"/>
      <c r="E225" s="339"/>
      <c r="F225" s="339"/>
      <c r="G225" s="339"/>
      <c r="H225" s="339"/>
      <c r="I225" s="339"/>
      <c r="J225" s="339"/>
      <c r="K225" s="339"/>
      <c r="L225" s="339"/>
      <c r="M225" s="339"/>
      <c r="N225" s="339"/>
      <c r="O225" s="339"/>
      <c r="P225" s="339"/>
      <c r="Q225" s="339"/>
      <c r="R225" s="339"/>
      <c r="S225" s="339"/>
      <c r="T225" s="339"/>
      <c r="U225" s="339"/>
      <c r="V225" s="339"/>
      <c r="W225" s="339"/>
      <c r="X225" s="339"/>
      <c r="Y225" s="339"/>
      <c r="Z225" s="339"/>
      <c r="AA225" s="339"/>
      <c r="AB225" s="339"/>
      <c r="AC225" s="339"/>
      <c r="AD225" s="339"/>
      <c r="AE225" s="339"/>
      <c r="AF225" s="399">
        <f t="shared" si="19"/>
        <v>0</v>
      </c>
      <c r="AG225" s="401">
        <f t="shared" si="20"/>
        <v>0</v>
      </c>
    </row>
    <row r="226" spans="2:33">
      <c r="B226" s="339" t="s">
        <v>74</v>
      </c>
      <c r="C226" s="340" t="s">
        <v>119</v>
      </c>
      <c r="D226" s="339"/>
      <c r="E226" s="339"/>
      <c r="F226" s="339"/>
      <c r="G226" s="339"/>
      <c r="H226" s="339"/>
      <c r="I226" s="339"/>
      <c r="J226" s="339"/>
      <c r="K226" s="339"/>
      <c r="L226" s="339"/>
      <c r="M226" s="339"/>
      <c r="N226" s="339"/>
      <c r="O226" s="339"/>
      <c r="P226" s="339"/>
      <c r="Q226" s="339"/>
      <c r="R226" s="339"/>
      <c r="S226" s="339"/>
      <c r="T226" s="339"/>
      <c r="U226" s="339"/>
      <c r="V226" s="339"/>
      <c r="W226" s="339"/>
      <c r="X226" s="339"/>
      <c r="Y226" s="339"/>
      <c r="Z226" s="339"/>
      <c r="AA226" s="339"/>
      <c r="AB226" s="339"/>
      <c r="AC226" s="339"/>
      <c r="AD226" s="339"/>
      <c r="AE226" s="339"/>
      <c r="AF226" s="399">
        <f t="shared" si="19"/>
        <v>0</v>
      </c>
      <c r="AG226" s="401">
        <f t="shared" si="20"/>
        <v>0</v>
      </c>
    </row>
    <row r="227" spans="2:33">
      <c r="B227" s="339" t="s">
        <v>74</v>
      </c>
      <c r="C227" s="340" t="s">
        <v>917</v>
      </c>
      <c r="D227" s="339"/>
      <c r="E227" s="339"/>
      <c r="F227" s="339"/>
      <c r="G227" s="339"/>
      <c r="H227" s="339"/>
      <c r="I227" s="339"/>
      <c r="J227" s="339"/>
      <c r="K227" s="339"/>
      <c r="L227" s="339"/>
      <c r="M227" s="339"/>
      <c r="N227" s="339"/>
      <c r="O227" s="339"/>
      <c r="P227" s="339"/>
      <c r="Q227" s="339"/>
      <c r="R227" s="339"/>
      <c r="S227" s="339"/>
      <c r="T227" s="339"/>
      <c r="U227" s="339"/>
      <c r="V227" s="339"/>
      <c r="W227" s="339"/>
      <c r="X227" s="339"/>
      <c r="Y227" s="339"/>
      <c r="Z227" s="339"/>
      <c r="AA227" s="339"/>
      <c r="AB227" s="339"/>
      <c r="AC227" s="339"/>
      <c r="AD227" s="339"/>
      <c r="AE227" s="339"/>
      <c r="AF227" s="399">
        <f t="shared" si="19"/>
        <v>0</v>
      </c>
      <c r="AG227" s="401">
        <f t="shared" si="20"/>
        <v>0</v>
      </c>
    </row>
    <row r="228" spans="2:33">
      <c r="B228" s="339" t="s">
        <v>74</v>
      </c>
      <c r="C228" s="340" t="s">
        <v>815</v>
      </c>
      <c r="D228" s="339"/>
      <c r="E228" s="339"/>
      <c r="F228" s="339"/>
      <c r="G228" s="339"/>
      <c r="H228" s="339"/>
      <c r="I228" s="339"/>
      <c r="J228" s="339"/>
      <c r="K228" s="339"/>
      <c r="L228" s="339"/>
      <c r="M228" s="339"/>
      <c r="N228" s="339"/>
      <c r="O228" s="339"/>
      <c r="P228" s="339"/>
      <c r="Q228" s="339"/>
      <c r="R228" s="339"/>
      <c r="S228" s="339"/>
      <c r="T228" s="339"/>
      <c r="U228" s="339"/>
      <c r="V228" s="339"/>
      <c r="W228" s="339"/>
      <c r="X228" s="339"/>
      <c r="Y228" s="339"/>
      <c r="Z228" s="339"/>
      <c r="AA228" s="339"/>
      <c r="AB228" s="339"/>
      <c r="AC228" s="339"/>
      <c r="AD228" s="339"/>
      <c r="AE228" s="339"/>
      <c r="AF228" s="399">
        <f t="shared" si="19"/>
        <v>0</v>
      </c>
      <c r="AG228" s="401">
        <f t="shared" si="20"/>
        <v>0</v>
      </c>
    </row>
    <row r="229" spans="2:33">
      <c r="B229" s="339" t="s">
        <v>74</v>
      </c>
      <c r="C229" s="340" t="s">
        <v>744</v>
      </c>
      <c r="D229" s="339"/>
      <c r="E229" s="339"/>
      <c r="F229" s="339"/>
      <c r="G229" s="339"/>
      <c r="H229" s="339"/>
      <c r="I229" s="339"/>
      <c r="J229" s="339"/>
      <c r="K229" s="339"/>
      <c r="L229" s="339"/>
      <c r="M229" s="339"/>
      <c r="N229" s="339"/>
      <c r="O229" s="339"/>
      <c r="P229" s="339"/>
      <c r="Q229" s="339"/>
      <c r="R229" s="339"/>
      <c r="S229" s="339"/>
      <c r="T229" s="339"/>
      <c r="U229" s="339"/>
      <c r="V229" s="339"/>
      <c r="W229" s="339"/>
      <c r="X229" s="339"/>
      <c r="Y229" s="339"/>
      <c r="Z229" s="339"/>
      <c r="AA229" s="339"/>
      <c r="AB229" s="339"/>
      <c r="AC229" s="339"/>
      <c r="AD229" s="339"/>
      <c r="AE229" s="339"/>
      <c r="AF229" s="399">
        <f t="shared" si="19"/>
        <v>0</v>
      </c>
      <c r="AG229" s="401">
        <f t="shared" si="20"/>
        <v>0</v>
      </c>
    </row>
    <row r="230" spans="2:33">
      <c r="B230" s="339" t="s">
        <v>74</v>
      </c>
      <c r="C230" s="340" t="s">
        <v>2166</v>
      </c>
      <c r="D230" s="339"/>
      <c r="E230" s="339"/>
      <c r="F230" s="339"/>
      <c r="G230" s="339"/>
      <c r="H230" s="339"/>
      <c r="I230" s="339"/>
      <c r="J230" s="339"/>
      <c r="K230" s="339"/>
      <c r="L230" s="339"/>
      <c r="M230" s="339"/>
      <c r="N230" s="339"/>
      <c r="O230" s="339"/>
      <c r="P230" s="339"/>
      <c r="Q230" s="339"/>
      <c r="R230" s="339"/>
      <c r="S230" s="339"/>
      <c r="T230" s="339"/>
      <c r="U230" s="339"/>
      <c r="V230" s="339"/>
      <c r="W230" s="339"/>
      <c r="X230" s="339"/>
      <c r="Y230" s="339"/>
      <c r="Z230" s="339"/>
      <c r="AA230" s="339"/>
      <c r="AB230" s="339"/>
      <c r="AC230" s="339"/>
      <c r="AD230" s="339"/>
      <c r="AE230" s="339"/>
      <c r="AF230" s="399">
        <f t="shared" si="19"/>
        <v>0</v>
      </c>
      <c r="AG230" s="401">
        <f t="shared" si="20"/>
        <v>0</v>
      </c>
    </row>
    <row r="231" spans="2:33">
      <c r="B231" s="339" t="s">
        <v>74</v>
      </c>
      <c r="C231" s="340" t="s">
        <v>250</v>
      </c>
      <c r="D231" s="339"/>
      <c r="E231" s="339"/>
      <c r="F231" s="339"/>
      <c r="G231" s="339"/>
      <c r="H231" s="339"/>
      <c r="I231" s="339"/>
      <c r="J231" s="339"/>
      <c r="K231" s="339"/>
      <c r="L231" s="339"/>
      <c r="M231" s="339"/>
      <c r="N231" s="339"/>
      <c r="O231" s="339"/>
      <c r="P231" s="339"/>
      <c r="Q231" s="339"/>
      <c r="R231" s="339"/>
      <c r="S231" s="339"/>
      <c r="T231" s="339"/>
      <c r="U231" s="339"/>
      <c r="V231" s="339"/>
      <c r="W231" s="339"/>
      <c r="X231" s="339"/>
      <c r="Y231" s="339"/>
      <c r="Z231" s="339"/>
      <c r="AA231" s="339"/>
      <c r="AB231" s="339"/>
      <c r="AC231" s="339"/>
      <c r="AD231" s="339"/>
      <c r="AE231" s="339"/>
      <c r="AF231" s="399">
        <f t="shared" si="19"/>
        <v>0</v>
      </c>
      <c r="AG231" s="401">
        <f t="shared" si="20"/>
        <v>0</v>
      </c>
    </row>
    <row r="232" spans="2:33">
      <c r="B232" s="339" t="s">
        <v>74</v>
      </c>
      <c r="C232" s="340" t="s">
        <v>532</v>
      </c>
      <c r="D232" s="339"/>
      <c r="E232" s="339"/>
      <c r="F232" s="339"/>
      <c r="G232" s="339"/>
      <c r="H232" s="339"/>
      <c r="I232" s="339"/>
      <c r="J232" s="339"/>
      <c r="K232" s="339"/>
      <c r="L232" s="339"/>
      <c r="M232" s="339"/>
      <c r="N232" s="339"/>
      <c r="O232" s="339"/>
      <c r="P232" s="339"/>
      <c r="Q232" s="339"/>
      <c r="R232" s="339"/>
      <c r="S232" s="339"/>
      <c r="T232" s="339"/>
      <c r="U232" s="339"/>
      <c r="V232" s="339"/>
      <c r="W232" s="339"/>
      <c r="X232" s="339"/>
      <c r="Y232" s="339"/>
      <c r="Z232" s="339"/>
      <c r="AA232" s="339"/>
      <c r="AB232" s="339"/>
      <c r="AC232" s="339"/>
      <c r="AD232" s="339"/>
      <c r="AE232" s="339"/>
      <c r="AF232" s="399">
        <f t="shared" si="19"/>
        <v>0</v>
      </c>
      <c r="AG232" s="401">
        <f t="shared" si="20"/>
        <v>0</v>
      </c>
    </row>
    <row r="233" spans="2:33">
      <c r="B233" s="339" t="s">
        <v>74</v>
      </c>
      <c r="C233" s="340" t="s">
        <v>848</v>
      </c>
      <c r="D233" s="339"/>
      <c r="E233" s="339"/>
      <c r="F233" s="339"/>
      <c r="G233" s="339"/>
      <c r="H233" s="339"/>
      <c r="I233" s="339"/>
      <c r="J233" s="339"/>
      <c r="K233" s="339"/>
      <c r="L233" s="339"/>
      <c r="M233" s="339"/>
      <c r="N233" s="339"/>
      <c r="O233" s="339"/>
      <c r="P233" s="339"/>
      <c r="Q233" s="339"/>
      <c r="R233" s="339"/>
      <c r="S233" s="339"/>
      <c r="T233" s="339"/>
      <c r="U233" s="339"/>
      <c r="V233" s="339"/>
      <c r="W233" s="339"/>
      <c r="X233" s="339"/>
      <c r="Y233" s="339"/>
      <c r="Z233" s="339"/>
      <c r="AA233" s="339"/>
      <c r="AB233" s="339"/>
      <c r="AC233" s="339"/>
      <c r="AD233" s="339"/>
      <c r="AE233" s="339"/>
      <c r="AF233" s="399">
        <f t="shared" si="19"/>
        <v>0</v>
      </c>
      <c r="AG233" s="401">
        <f t="shared" si="20"/>
        <v>0</v>
      </c>
    </row>
    <row r="234" spans="2:33">
      <c r="B234" s="339" t="s">
        <v>74</v>
      </c>
      <c r="C234" s="340" t="s">
        <v>2168</v>
      </c>
      <c r="D234" s="339"/>
      <c r="E234" s="339"/>
      <c r="F234" s="339"/>
      <c r="G234" s="339"/>
      <c r="H234" s="339"/>
      <c r="I234" s="339"/>
      <c r="J234" s="339"/>
      <c r="K234" s="339"/>
      <c r="L234" s="339"/>
      <c r="M234" s="339"/>
      <c r="N234" s="339"/>
      <c r="O234" s="339"/>
      <c r="P234" s="339"/>
      <c r="Q234" s="339"/>
      <c r="R234" s="339"/>
      <c r="S234" s="339"/>
      <c r="T234" s="339"/>
      <c r="U234" s="339"/>
      <c r="V234" s="339"/>
      <c r="W234" s="339"/>
      <c r="X234" s="339"/>
      <c r="Y234" s="339"/>
      <c r="Z234" s="339"/>
      <c r="AA234" s="339"/>
      <c r="AB234" s="339"/>
      <c r="AC234" s="339"/>
      <c r="AD234" s="339"/>
      <c r="AE234" s="339"/>
      <c r="AF234" s="399">
        <f t="shared" si="19"/>
        <v>0</v>
      </c>
      <c r="AG234" s="401">
        <f t="shared" si="20"/>
        <v>0</v>
      </c>
    </row>
    <row r="235" spans="2:33">
      <c r="B235" s="341" t="s">
        <v>74</v>
      </c>
      <c r="C235" s="342" t="s">
        <v>2169</v>
      </c>
      <c r="D235" s="341"/>
      <c r="E235" s="341"/>
      <c r="F235" s="341"/>
      <c r="G235" s="341"/>
      <c r="H235" s="34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341"/>
      <c r="T235" s="341"/>
      <c r="U235" s="341"/>
      <c r="V235" s="341"/>
      <c r="W235" s="341"/>
      <c r="X235" s="341"/>
      <c r="Y235" s="341"/>
      <c r="Z235" s="341"/>
      <c r="AA235" s="341"/>
      <c r="AB235" s="341"/>
      <c r="AC235" s="341"/>
      <c r="AD235" s="341"/>
      <c r="AE235" s="341"/>
      <c r="AF235" s="400">
        <f>SUM(AF213:AF234)</f>
        <v>0</v>
      </c>
      <c r="AG235" s="400">
        <f>SUM(AG213:AG234)</f>
        <v>0</v>
      </c>
    </row>
    <row r="236" spans="2:33">
      <c r="B236" s="339" t="s">
        <v>80</v>
      </c>
      <c r="C236" s="340" t="s">
        <v>953</v>
      </c>
      <c r="D236" s="339"/>
      <c r="E236" s="339"/>
      <c r="F236" s="339"/>
      <c r="G236" s="339"/>
      <c r="H236" s="339"/>
      <c r="I236" s="339"/>
      <c r="J236" s="339"/>
      <c r="K236" s="339"/>
      <c r="L236" s="339"/>
      <c r="M236" s="339"/>
      <c r="N236" s="339"/>
      <c r="O236" s="339"/>
      <c r="P236" s="339"/>
      <c r="Q236" s="339"/>
      <c r="R236" s="339"/>
      <c r="S236" s="339"/>
      <c r="T236" s="339"/>
      <c r="U236" s="339"/>
      <c r="V236" s="339"/>
      <c r="W236" s="339"/>
      <c r="X236" s="339"/>
      <c r="Y236" s="339"/>
      <c r="Z236" s="339"/>
      <c r="AA236" s="339"/>
      <c r="AB236" s="339"/>
      <c r="AC236" s="339"/>
      <c r="AD236" s="339"/>
      <c r="AE236" s="339"/>
      <c r="AF236" s="399">
        <f>D236+I236+N236+S236+X236+AB236</f>
        <v>0</v>
      </c>
      <c r="AG236" s="401">
        <f>E236+F236+G236+H236+J236+K236+L236+M236+O236+P236+Q236+R236+T236+U236+V236+W236+Y236+Z236+AA236+AC236+AD236+AE236</f>
        <v>0</v>
      </c>
    </row>
    <row r="237" spans="2:33">
      <c r="B237" s="339" t="s">
        <v>80</v>
      </c>
      <c r="C237" s="340" t="s">
        <v>1425</v>
      </c>
      <c r="D237" s="339"/>
      <c r="E237" s="339"/>
      <c r="F237" s="339"/>
      <c r="G237" s="339"/>
      <c r="H237" s="339"/>
      <c r="I237" s="339"/>
      <c r="J237" s="339"/>
      <c r="K237" s="339"/>
      <c r="L237" s="339"/>
      <c r="M237" s="339"/>
      <c r="N237" s="339"/>
      <c r="O237" s="339"/>
      <c r="P237" s="339"/>
      <c r="Q237" s="339"/>
      <c r="R237" s="339"/>
      <c r="S237" s="339"/>
      <c r="T237" s="339"/>
      <c r="U237" s="339"/>
      <c r="V237" s="339"/>
      <c r="W237" s="339"/>
      <c r="X237" s="339"/>
      <c r="Y237" s="339"/>
      <c r="Z237" s="339"/>
      <c r="AA237" s="339"/>
      <c r="AB237" s="339"/>
      <c r="AC237" s="339"/>
      <c r="AD237" s="339"/>
      <c r="AE237" s="339"/>
      <c r="AF237" s="399">
        <f t="shared" ref="AF237:AF257" si="21">D237+I237+N237+S237+X237+AB237</f>
        <v>0</v>
      </c>
      <c r="AG237" s="401">
        <f t="shared" ref="AG237:AG257" si="22">E237+F237+G237+H237+J237+K237+L237+M237+O237+P237+Q237+R237+T237+U237+V237+W237+Y237+Z237+AA237+AC237+AD237+AE237</f>
        <v>0</v>
      </c>
    </row>
    <row r="238" spans="2:33">
      <c r="B238" s="339" t="s">
        <v>80</v>
      </c>
      <c r="C238" s="340" t="s">
        <v>479</v>
      </c>
      <c r="D238" s="339"/>
      <c r="E238" s="339"/>
      <c r="F238" s="339"/>
      <c r="G238" s="339"/>
      <c r="H238" s="339"/>
      <c r="I238" s="339"/>
      <c r="J238" s="339"/>
      <c r="K238" s="339"/>
      <c r="L238" s="339"/>
      <c r="M238" s="339"/>
      <c r="N238" s="339"/>
      <c r="O238" s="339"/>
      <c r="P238" s="339"/>
      <c r="Q238" s="339"/>
      <c r="R238" s="339"/>
      <c r="S238" s="339"/>
      <c r="T238" s="339"/>
      <c r="U238" s="339"/>
      <c r="V238" s="339"/>
      <c r="W238" s="339"/>
      <c r="X238" s="339"/>
      <c r="Y238" s="339"/>
      <c r="Z238" s="339"/>
      <c r="AA238" s="339"/>
      <c r="AB238" s="339"/>
      <c r="AC238" s="339"/>
      <c r="AD238" s="339"/>
      <c r="AE238" s="339"/>
      <c r="AF238" s="399">
        <f t="shared" si="21"/>
        <v>0</v>
      </c>
      <c r="AG238" s="401">
        <f t="shared" si="22"/>
        <v>0</v>
      </c>
    </row>
    <row r="239" spans="2:33">
      <c r="B239" s="339" t="s">
        <v>80</v>
      </c>
      <c r="C239" s="340" t="s">
        <v>606</v>
      </c>
      <c r="D239" s="339"/>
      <c r="E239" s="339"/>
      <c r="F239" s="339"/>
      <c r="G239" s="339"/>
      <c r="H239" s="339"/>
      <c r="I239" s="339"/>
      <c r="J239" s="339"/>
      <c r="K239" s="339"/>
      <c r="L239" s="339"/>
      <c r="M239" s="339"/>
      <c r="N239" s="339"/>
      <c r="O239" s="339"/>
      <c r="P239" s="339"/>
      <c r="Q239" s="339"/>
      <c r="R239" s="339"/>
      <c r="S239" s="339"/>
      <c r="T239" s="339"/>
      <c r="U239" s="339"/>
      <c r="V239" s="339"/>
      <c r="W239" s="339"/>
      <c r="X239" s="339"/>
      <c r="Y239" s="339"/>
      <c r="Z239" s="339"/>
      <c r="AA239" s="339"/>
      <c r="AB239" s="339"/>
      <c r="AC239" s="339"/>
      <c r="AD239" s="339"/>
      <c r="AE239" s="339"/>
      <c r="AF239" s="399">
        <f t="shared" si="21"/>
        <v>0</v>
      </c>
      <c r="AG239" s="401">
        <f t="shared" si="22"/>
        <v>0</v>
      </c>
    </row>
    <row r="240" spans="2:33">
      <c r="B240" s="339" t="s">
        <v>80</v>
      </c>
      <c r="C240" s="340" t="s">
        <v>702</v>
      </c>
      <c r="D240" s="339"/>
      <c r="E240" s="339"/>
      <c r="F240" s="339"/>
      <c r="G240" s="339"/>
      <c r="H240" s="339"/>
      <c r="I240" s="339"/>
      <c r="J240" s="339"/>
      <c r="K240" s="339"/>
      <c r="L240" s="339"/>
      <c r="M240" s="339"/>
      <c r="N240" s="339"/>
      <c r="O240" s="339"/>
      <c r="P240" s="339"/>
      <c r="Q240" s="339"/>
      <c r="R240" s="339"/>
      <c r="S240" s="339"/>
      <c r="T240" s="339"/>
      <c r="U240" s="339"/>
      <c r="V240" s="339"/>
      <c r="W240" s="339"/>
      <c r="X240" s="339"/>
      <c r="Y240" s="339"/>
      <c r="Z240" s="339"/>
      <c r="AA240" s="339"/>
      <c r="AB240" s="339"/>
      <c r="AC240" s="339"/>
      <c r="AD240" s="339"/>
      <c r="AE240" s="339"/>
      <c r="AF240" s="399">
        <f t="shared" si="21"/>
        <v>0</v>
      </c>
      <c r="AG240" s="401">
        <f t="shared" si="22"/>
        <v>0</v>
      </c>
    </row>
    <row r="241" spans="2:33">
      <c r="B241" s="339" t="s">
        <v>80</v>
      </c>
      <c r="C241" s="340" t="s">
        <v>1464</v>
      </c>
      <c r="D241" s="339"/>
      <c r="E241" s="339"/>
      <c r="F241" s="339"/>
      <c r="G241" s="339"/>
      <c r="H241" s="339"/>
      <c r="I241" s="339"/>
      <c r="J241" s="339"/>
      <c r="K241" s="339"/>
      <c r="L241" s="339"/>
      <c r="M241" s="339"/>
      <c r="N241" s="339"/>
      <c r="O241" s="339"/>
      <c r="P241" s="339"/>
      <c r="Q241" s="339"/>
      <c r="R241" s="339"/>
      <c r="S241" s="339"/>
      <c r="T241" s="339"/>
      <c r="U241" s="339"/>
      <c r="V241" s="339"/>
      <c r="W241" s="339"/>
      <c r="X241" s="339"/>
      <c r="Y241" s="339"/>
      <c r="Z241" s="339"/>
      <c r="AA241" s="339"/>
      <c r="AB241" s="339"/>
      <c r="AC241" s="339"/>
      <c r="AD241" s="339"/>
      <c r="AE241" s="339"/>
      <c r="AF241" s="399">
        <f t="shared" si="21"/>
        <v>0</v>
      </c>
      <c r="AG241" s="401">
        <f t="shared" si="22"/>
        <v>0</v>
      </c>
    </row>
    <row r="242" spans="2:33">
      <c r="B242" s="339" t="s">
        <v>80</v>
      </c>
      <c r="C242" s="340" t="s">
        <v>360</v>
      </c>
      <c r="D242" s="339"/>
      <c r="E242" s="339"/>
      <c r="F242" s="339"/>
      <c r="G242" s="339"/>
      <c r="H242" s="339"/>
      <c r="I242" s="339"/>
      <c r="J242" s="339"/>
      <c r="K242" s="339"/>
      <c r="L242" s="339"/>
      <c r="M242" s="339"/>
      <c r="N242" s="339"/>
      <c r="O242" s="339"/>
      <c r="P242" s="339"/>
      <c r="Q242" s="339"/>
      <c r="R242" s="339"/>
      <c r="S242" s="339"/>
      <c r="T242" s="339"/>
      <c r="U242" s="339"/>
      <c r="V242" s="339"/>
      <c r="W242" s="339"/>
      <c r="X242" s="339"/>
      <c r="Y242" s="339"/>
      <c r="Z242" s="339"/>
      <c r="AA242" s="339"/>
      <c r="AB242" s="339"/>
      <c r="AC242" s="339"/>
      <c r="AD242" s="339"/>
      <c r="AE242" s="339"/>
      <c r="AF242" s="399">
        <f t="shared" si="21"/>
        <v>0</v>
      </c>
      <c r="AG242" s="401">
        <f t="shared" si="22"/>
        <v>0</v>
      </c>
    </row>
    <row r="243" spans="2:33">
      <c r="B243" s="339" t="s">
        <v>80</v>
      </c>
      <c r="C243" s="340" t="s">
        <v>2159</v>
      </c>
      <c r="D243" s="339"/>
      <c r="E243" s="339"/>
      <c r="F243" s="339"/>
      <c r="G243" s="339"/>
      <c r="H243" s="339"/>
      <c r="I243" s="339"/>
      <c r="J243" s="339"/>
      <c r="K243" s="339"/>
      <c r="L243" s="339"/>
      <c r="M243" s="339"/>
      <c r="N243" s="339"/>
      <c r="O243" s="339"/>
      <c r="P243" s="339"/>
      <c r="Q243" s="339"/>
      <c r="R243" s="339"/>
      <c r="S243" s="339"/>
      <c r="T243" s="339"/>
      <c r="U243" s="339"/>
      <c r="V243" s="339"/>
      <c r="W243" s="339"/>
      <c r="X243" s="339"/>
      <c r="Y243" s="339"/>
      <c r="Z243" s="339"/>
      <c r="AA243" s="339"/>
      <c r="AB243" s="339"/>
      <c r="AC243" s="339"/>
      <c r="AD243" s="339"/>
      <c r="AE243" s="339"/>
      <c r="AF243" s="399">
        <f t="shared" si="21"/>
        <v>0</v>
      </c>
      <c r="AG243" s="401">
        <f t="shared" si="22"/>
        <v>0</v>
      </c>
    </row>
    <row r="244" spans="2:33">
      <c r="B244" s="339" t="s">
        <v>80</v>
      </c>
      <c r="C244" s="340" t="s">
        <v>208</v>
      </c>
      <c r="D244" s="339"/>
      <c r="E244" s="339"/>
      <c r="F244" s="339"/>
      <c r="G244" s="339"/>
      <c r="H244" s="339"/>
      <c r="I244" s="339"/>
      <c r="J244" s="339"/>
      <c r="K244" s="339"/>
      <c r="L244" s="339"/>
      <c r="M244" s="339"/>
      <c r="N244" s="339"/>
      <c r="O244" s="339"/>
      <c r="P244" s="339"/>
      <c r="Q244" s="339"/>
      <c r="R244" s="339"/>
      <c r="S244" s="339"/>
      <c r="T244" s="339"/>
      <c r="U244" s="339"/>
      <c r="V244" s="339"/>
      <c r="W244" s="339"/>
      <c r="X244" s="339"/>
      <c r="Y244" s="339"/>
      <c r="Z244" s="339"/>
      <c r="AA244" s="339"/>
      <c r="AB244" s="339"/>
      <c r="AC244" s="339"/>
      <c r="AD244" s="339"/>
      <c r="AE244" s="339"/>
      <c r="AF244" s="399">
        <f t="shared" si="21"/>
        <v>0</v>
      </c>
      <c r="AG244" s="401">
        <f t="shared" si="22"/>
        <v>0</v>
      </c>
    </row>
    <row r="245" spans="2:33">
      <c r="B245" s="339" t="s">
        <v>80</v>
      </c>
      <c r="C245" s="340" t="s">
        <v>647</v>
      </c>
      <c r="D245" s="339"/>
      <c r="E245" s="339"/>
      <c r="F245" s="339"/>
      <c r="G245" s="339"/>
      <c r="H245" s="339"/>
      <c r="I245" s="339"/>
      <c r="J245" s="339"/>
      <c r="K245" s="339"/>
      <c r="L245" s="339"/>
      <c r="M245" s="339"/>
      <c r="N245" s="339"/>
      <c r="O245" s="339"/>
      <c r="P245" s="339"/>
      <c r="Q245" s="339"/>
      <c r="R245" s="339"/>
      <c r="S245" s="339"/>
      <c r="T245" s="339"/>
      <c r="U245" s="339"/>
      <c r="V245" s="339"/>
      <c r="W245" s="339"/>
      <c r="X245" s="339"/>
      <c r="Y245" s="339"/>
      <c r="Z245" s="339"/>
      <c r="AA245" s="339"/>
      <c r="AB245" s="339"/>
      <c r="AC245" s="339"/>
      <c r="AD245" s="339"/>
      <c r="AE245" s="339"/>
      <c r="AF245" s="399">
        <f t="shared" si="21"/>
        <v>0</v>
      </c>
      <c r="AG245" s="401">
        <f t="shared" si="22"/>
        <v>0</v>
      </c>
    </row>
    <row r="246" spans="2:33">
      <c r="B246" s="339" t="s">
        <v>80</v>
      </c>
      <c r="C246" s="340" t="s">
        <v>2170</v>
      </c>
      <c r="D246" s="339"/>
      <c r="E246" s="339"/>
      <c r="F246" s="339"/>
      <c r="G246" s="339"/>
      <c r="H246" s="339"/>
      <c r="I246" s="339"/>
      <c r="J246" s="339"/>
      <c r="K246" s="339"/>
      <c r="L246" s="339"/>
      <c r="M246" s="339"/>
      <c r="N246" s="339"/>
      <c r="O246" s="339"/>
      <c r="P246" s="339"/>
      <c r="Q246" s="339"/>
      <c r="R246" s="339"/>
      <c r="S246" s="339"/>
      <c r="T246" s="339"/>
      <c r="U246" s="339"/>
      <c r="V246" s="339"/>
      <c r="W246" s="339"/>
      <c r="X246" s="339"/>
      <c r="Y246" s="339"/>
      <c r="Z246" s="339"/>
      <c r="AA246" s="339"/>
      <c r="AB246" s="339"/>
      <c r="AC246" s="339"/>
      <c r="AD246" s="339"/>
      <c r="AE246" s="339"/>
      <c r="AF246" s="399">
        <f t="shared" si="21"/>
        <v>0</v>
      </c>
      <c r="AG246" s="401">
        <f t="shared" si="22"/>
        <v>0</v>
      </c>
    </row>
    <row r="247" spans="2:33">
      <c r="B247" s="339" t="s">
        <v>80</v>
      </c>
      <c r="C247" s="340" t="s">
        <v>19</v>
      </c>
      <c r="D247" s="339"/>
      <c r="E247" s="339"/>
      <c r="F247" s="339"/>
      <c r="G247" s="339"/>
      <c r="H247" s="339"/>
      <c r="I247" s="339"/>
      <c r="J247" s="339"/>
      <c r="K247" s="339"/>
      <c r="L247" s="339"/>
      <c r="M247" s="339"/>
      <c r="N247" s="339"/>
      <c r="O247" s="339"/>
      <c r="P247" s="339"/>
      <c r="Q247" s="339"/>
      <c r="R247" s="339"/>
      <c r="S247" s="339"/>
      <c r="T247" s="339"/>
      <c r="U247" s="339"/>
      <c r="V247" s="339"/>
      <c r="W247" s="339"/>
      <c r="X247" s="339"/>
      <c r="Y247" s="339"/>
      <c r="Z247" s="339"/>
      <c r="AA247" s="339"/>
      <c r="AB247" s="339"/>
      <c r="AC247" s="339"/>
      <c r="AD247" s="339"/>
      <c r="AE247" s="339"/>
      <c r="AF247" s="399">
        <f t="shared" si="21"/>
        <v>0</v>
      </c>
      <c r="AG247" s="401">
        <f t="shared" si="22"/>
        <v>0</v>
      </c>
    </row>
    <row r="248" spans="2:33">
      <c r="B248" s="339" t="s">
        <v>80</v>
      </c>
      <c r="C248" s="340" t="s">
        <v>2162</v>
      </c>
      <c r="D248" s="339"/>
      <c r="E248" s="339"/>
      <c r="F248" s="339"/>
      <c r="G248" s="339"/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39"/>
      <c r="Y248" s="339"/>
      <c r="Z248" s="339"/>
      <c r="AA248" s="339"/>
      <c r="AB248" s="339"/>
      <c r="AC248" s="339"/>
      <c r="AD248" s="339"/>
      <c r="AE248" s="339"/>
      <c r="AF248" s="399">
        <f t="shared" si="21"/>
        <v>0</v>
      </c>
      <c r="AG248" s="401">
        <f t="shared" si="22"/>
        <v>0</v>
      </c>
    </row>
    <row r="249" spans="2:33">
      <c r="B249" s="339" t="s">
        <v>80</v>
      </c>
      <c r="C249" s="340" t="s">
        <v>119</v>
      </c>
      <c r="D249" s="339"/>
      <c r="E249" s="339"/>
      <c r="F249" s="339"/>
      <c r="G249" s="339"/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39"/>
      <c r="Y249" s="339"/>
      <c r="Z249" s="339"/>
      <c r="AA249" s="339"/>
      <c r="AB249" s="339"/>
      <c r="AC249" s="339"/>
      <c r="AD249" s="339"/>
      <c r="AE249" s="339"/>
      <c r="AF249" s="399">
        <f t="shared" si="21"/>
        <v>0</v>
      </c>
      <c r="AG249" s="401">
        <f t="shared" si="22"/>
        <v>0</v>
      </c>
    </row>
    <row r="250" spans="2:33">
      <c r="B250" s="339" t="s">
        <v>80</v>
      </c>
      <c r="C250" s="340" t="s">
        <v>917</v>
      </c>
      <c r="D250" s="339"/>
      <c r="E250" s="339"/>
      <c r="F250" s="339"/>
      <c r="G250" s="339"/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  <c r="W250" s="339"/>
      <c r="X250" s="339"/>
      <c r="Y250" s="339"/>
      <c r="Z250" s="339"/>
      <c r="AA250" s="339"/>
      <c r="AB250" s="339"/>
      <c r="AC250" s="339"/>
      <c r="AD250" s="339"/>
      <c r="AE250" s="339"/>
      <c r="AF250" s="399">
        <f t="shared" si="21"/>
        <v>0</v>
      </c>
      <c r="AG250" s="401">
        <f t="shared" si="22"/>
        <v>0</v>
      </c>
    </row>
    <row r="251" spans="2:33">
      <c r="B251" s="339" t="s">
        <v>80</v>
      </c>
      <c r="C251" s="340" t="s">
        <v>815</v>
      </c>
      <c r="D251" s="339"/>
      <c r="E251" s="339"/>
      <c r="F251" s="339"/>
      <c r="G251" s="339"/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  <c r="W251" s="339"/>
      <c r="X251" s="339"/>
      <c r="Y251" s="339"/>
      <c r="Z251" s="339"/>
      <c r="AA251" s="339"/>
      <c r="AB251" s="339"/>
      <c r="AC251" s="339"/>
      <c r="AD251" s="339"/>
      <c r="AE251" s="339"/>
      <c r="AF251" s="399">
        <f t="shared" si="21"/>
        <v>0</v>
      </c>
      <c r="AG251" s="401">
        <f t="shared" si="22"/>
        <v>0</v>
      </c>
    </row>
    <row r="252" spans="2:33">
      <c r="B252" s="339" t="s">
        <v>80</v>
      </c>
      <c r="C252" s="340" t="s">
        <v>744</v>
      </c>
      <c r="D252" s="339"/>
      <c r="E252" s="339"/>
      <c r="F252" s="339"/>
      <c r="G252" s="339"/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  <c r="W252" s="339"/>
      <c r="X252" s="339"/>
      <c r="Y252" s="339"/>
      <c r="Z252" s="339"/>
      <c r="AA252" s="339"/>
      <c r="AB252" s="339"/>
      <c r="AC252" s="339"/>
      <c r="AD252" s="339"/>
      <c r="AE252" s="339"/>
      <c r="AF252" s="399">
        <f t="shared" si="21"/>
        <v>0</v>
      </c>
      <c r="AG252" s="401">
        <f t="shared" si="22"/>
        <v>0</v>
      </c>
    </row>
    <row r="253" spans="2:33">
      <c r="B253" s="339" t="s">
        <v>80</v>
      </c>
      <c r="C253" s="340" t="s">
        <v>2166</v>
      </c>
      <c r="D253" s="339"/>
      <c r="E253" s="339"/>
      <c r="F253" s="339"/>
      <c r="G253" s="339"/>
      <c r="H253" s="339"/>
      <c r="I253" s="339"/>
      <c r="J253" s="339"/>
      <c r="K253" s="339"/>
      <c r="L253" s="339"/>
      <c r="M253" s="339"/>
      <c r="N253" s="339"/>
      <c r="O253" s="339"/>
      <c r="P253" s="339"/>
      <c r="Q253" s="339"/>
      <c r="R253" s="339"/>
      <c r="S253" s="339"/>
      <c r="T253" s="339"/>
      <c r="U253" s="339"/>
      <c r="V253" s="339"/>
      <c r="W253" s="339"/>
      <c r="X253" s="339"/>
      <c r="Y253" s="339"/>
      <c r="Z253" s="339"/>
      <c r="AA253" s="339"/>
      <c r="AB253" s="339"/>
      <c r="AC253" s="339"/>
      <c r="AD253" s="339"/>
      <c r="AE253" s="339"/>
      <c r="AF253" s="399">
        <f t="shared" si="21"/>
        <v>0</v>
      </c>
      <c r="AG253" s="401">
        <f t="shared" si="22"/>
        <v>0</v>
      </c>
    </row>
    <row r="254" spans="2:33">
      <c r="B254" s="339" t="s">
        <v>80</v>
      </c>
      <c r="C254" s="340" t="s">
        <v>250</v>
      </c>
      <c r="D254" s="339"/>
      <c r="E254" s="339"/>
      <c r="F254" s="339"/>
      <c r="G254" s="339"/>
      <c r="H254" s="339"/>
      <c r="I254" s="339"/>
      <c r="J254" s="339"/>
      <c r="K254" s="339"/>
      <c r="L254" s="339"/>
      <c r="M254" s="339"/>
      <c r="N254" s="339"/>
      <c r="O254" s="339"/>
      <c r="P254" s="339"/>
      <c r="Q254" s="339"/>
      <c r="R254" s="339"/>
      <c r="S254" s="339"/>
      <c r="T254" s="339"/>
      <c r="U254" s="339"/>
      <c r="V254" s="339"/>
      <c r="W254" s="339"/>
      <c r="X254" s="339"/>
      <c r="Y254" s="339"/>
      <c r="Z254" s="339"/>
      <c r="AA254" s="339"/>
      <c r="AB254" s="339"/>
      <c r="AC254" s="339"/>
      <c r="AD254" s="339"/>
      <c r="AE254" s="339"/>
      <c r="AF254" s="399">
        <f t="shared" si="21"/>
        <v>0</v>
      </c>
      <c r="AG254" s="401">
        <f t="shared" si="22"/>
        <v>0</v>
      </c>
    </row>
    <row r="255" spans="2:33">
      <c r="B255" s="339" t="s">
        <v>80</v>
      </c>
      <c r="C255" s="340" t="s">
        <v>532</v>
      </c>
      <c r="D255" s="339"/>
      <c r="E255" s="339"/>
      <c r="F255" s="339"/>
      <c r="G255" s="339"/>
      <c r="H255" s="339"/>
      <c r="I255" s="339"/>
      <c r="J255" s="339"/>
      <c r="K255" s="339"/>
      <c r="L255" s="339"/>
      <c r="M255" s="339"/>
      <c r="N255" s="339"/>
      <c r="O255" s="339"/>
      <c r="P255" s="339"/>
      <c r="Q255" s="339"/>
      <c r="R255" s="339"/>
      <c r="S255" s="339"/>
      <c r="T255" s="339"/>
      <c r="U255" s="339"/>
      <c r="V255" s="339"/>
      <c r="W255" s="339"/>
      <c r="X255" s="339"/>
      <c r="Y255" s="339"/>
      <c r="Z255" s="339"/>
      <c r="AA255" s="339"/>
      <c r="AB255" s="339"/>
      <c r="AC255" s="339"/>
      <c r="AD255" s="339"/>
      <c r="AE255" s="339"/>
      <c r="AF255" s="399">
        <f t="shared" si="21"/>
        <v>0</v>
      </c>
      <c r="AG255" s="401">
        <f t="shared" si="22"/>
        <v>0</v>
      </c>
    </row>
    <row r="256" spans="2:33">
      <c r="B256" s="339" t="s">
        <v>80</v>
      </c>
      <c r="C256" s="340" t="s">
        <v>848</v>
      </c>
      <c r="D256" s="339"/>
      <c r="E256" s="339"/>
      <c r="F256" s="339"/>
      <c r="G256" s="339"/>
      <c r="H256" s="339"/>
      <c r="I256" s="339"/>
      <c r="J256" s="339"/>
      <c r="K256" s="339"/>
      <c r="L256" s="339"/>
      <c r="M256" s="339"/>
      <c r="N256" s="339"/>
      <c r="O256" s="339"/>
      <c r="P256" s="339"/>
      <c r="Q256" s="339"/>
      <c r="R256" s="339"/>
      <c r="S256" s="339"/>
      <c r="T256" s="339"/>
      <c r="U256" s="339"/>
      <c r="V256" s="339"/>
      <c r="W256" s="339"/>
      <c r="X256" s="339"/>
      <c r="Y256" s="339"/>
      <c r="Z256" s="339"/>
      <c r="AA256" s="339"/>
      <c r="AB256" s="339"/>
      <c r="AC256" s="339"/>
      <c r="AD256" s="339"/>
      <c r="AE256" s="339"/>
      <c r="AF256" s="399">
        <f t="shared" si="21"/>
        <v>0</v>
      </c>
      <c r="AG256" s="401">
        <f t="shared" si="22"/>
        <v>0</v>
      </c>
    </row>
    <row r="257" spans="2:33">
      <c r="B257" s="339" t="s">
        <v>80</v>
      </c>
      <c r="C257" s="340" t="s">
        <v>2168</v>
      </c>
      <c r="D257" s="339"/>
      <c r="E257" s="339"/>
      <c r="F257" s="339"/>
      <c r="G257" s="339"/>
      <c r="H257" s="339"/>
      <c r="I257" s="339"/>
      <c r="J257" s="339"/>
      <c r="K257" s="339"/>
      <c r="L257" s="339"/>
      <c r="M257" s="339"/>
      <c r="N257" s="339"/>
      <c r="O257" s="339"/>
      <c r="P257" s="339"/>
      <c r="Q257" s="339"/>
      <c r="R257" s="339"/>
      <c r="S257" s="339"/>
      <c r="T257" s="339"/>
      <c r="U257" s="339"/>
      <c r="V257" s="339"/>
      <c r="W257" s="339"/>
      <c r="X257" s="339"/>
      <c r="Y257" s="339"/>
      <c r="Z257" s="339"/>
      <c r="AA257" s="339"/>
      <c r="AB257" s="339"/>
      <c r="AC257" s="339"/>
      <c r="AD257" s="339"/>
      <c r="AE257" s="339"/>
      <c r="AF257" s="399">
        <f t="shared" si="21"/>
        <v>0</v>
      </c>
      <c r="AG257" s="401">
        <f t="shared" si="22"/>
        <v>0</v>
      </c>
    </row>
    <row r="258" spans="2:33">
      <c r="B258" s="341" t="s">
        <v>80</v>
      </c>
      <c r="C258" s="342" t="s">
        <v>2169</v>
      </c>
      <c r="D258" s="341"/>
      <c r="E258" s="341"/>
      <c r="F258" s="341"/>
      <c r="G258" s="341"/>
      <c r="H258" s="34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341"/>
      <c r="T258" s="341"/>
      <c r="U258" s="341"/>
      <c r="V258" s="341"/>
      <c r="W258" s="341"/>
      <c r="X258" s="341"/>
      <c r="Y258" s="341"/>
      <c r="Z258" s="341"/>
      <c r="AA258" s="341"/>
      <c r="AB258" s="341"/>
      <c r="AC258" s="341"/>
      <c r="AD258" s="341"/>
      <c r="AE258" s="341"/>
      <c r="AF258" s="400">
        <f>SUM(AF236:AF257)</f>
        <v>0</v>
      </c>
      <c r="AG258" s="400">
        <f>SUM(AG236:AG257)</f>
        <v>0</v>
      </c>
    </row>
    <row r="259" spans="2:33">
      <c r="B259" s="339" t="s">
        <v>85</v>
      </c>
      <c r="C259" s="340" t="s">
        <v>953</v>
      </c>
      <c r="D259" s="339"/>
      <c r="E259" s="339"/>
      <c r="F259" s="339"/>
      <c r="G259" s="339"/>
      <c r="H259" s="339"/>
      <c r="I259" s="339"/>
      <c r="J259" s="339"/>
      <c r="K259" s="339"/>
      <c r="L259" s="339"/>
      <c r="M259" s="339"/>
      <c r="N259" s="339"/>
      <c r="O259" s="339"/>
      <c r="P259" s="339"/>
      <c r="Q259" s="339"/>
      <c r="R259" s="339"/>
      <c r="S259" s="339"/>
      <c r="T259" s="339"/>
      <c r="U259" s="339"/>
      <c r="V259" s="339"/>
      <c r="W259" s="339"/>
      <c r="X259" s="339"/>
      <c r="Y259" s="339"/>
      <c r="Z259" s="339"/>
      <c r="AA259" s="339"/>
      <c r="AB259" s="339"/>
      <c r="AC259" s="339"/>
      <c r="AD259" s="339"/>
      <c r="AE259" s="339"/>
      <c r="AF259" s="399">
        <f>D259+I259+N259+S259+X259+AB259</f>
        <v>0</v>
      </c>
      <c r="AG259" s="401">
        <f>E259+F259+G259+H259+J259+K259+L259+M259+O259+P259+Q259+R259+T259+U259+V259+W259+Y259+Z259+AA259+AC259+AD259+AE259</f>
        <v>0</v>
      </c>
    </row>
    <row r="260" spans="2:33">
      <c r="B260" s="339" t="s">
        <v>85</v>
      </c>
      <c r="C260" s="340" t="s">
        <v>1425</v>
      </c>
      <c r="D260" s="339"/>
      <c r="E260" s="339"/>
      <c r="F260" s="339"/>
      <c r="G260" s="339"/>
      <c r="H260" s="339"/>
      <c r="I260" s="339"/>
      <c r="J260" s="339"/>
      <c r="K260" s="339"/>
      <c r="L260" s="339"/>
      <c r="M260" s="339"/>
      <c r="N260" s="339"/>
      <c r="O260" s="339"/>
      <c r="P260" s="339"/>
      <c r="Q260" s="339"/>
      <c r="R260" s="339"/>
      <c r="S260" s="339"/>
      <c r="T260" s="339"/>
      <c r="U260" s="339"/>
      <c r="V260" s="339"/>
      <c r="W260" s="339"/>
      <c r="X260" s="339"/>
      <c r="Y260" s="339"/>
      <c r="Z260" s="339"/>
      <c r="AA260" s="339"/>
      <c r="AB260" s="339"/>
      <c r="AC260" s="339"/>
      <c r="AD260" s="339"/>
      <c r="AE260" s="339"/>
      <c r="AF260" s="399">
        <f t="shared" ref="AF260:AF280" si="23">D260+I260+N260+S260+X260+AB260</f>
        <v>0</v>
      </c>
      <c r="AG260" s="401">
        <f t="shared" ref="AG260:AG280" si="24">E260+F260+G260+H260+J260+K260+L260+M260+O260+P260+Q260+R260+T260+U260+V260+W260+Y260+Z260+AA260+AC260+AD260+AE260</f>
        <v>0</v>
      </c>
    </row>
    <row r="261" spans="2:33">
      <c r="B261" s="339" t="s">
        <v>85</v>
      </c>
      <c r="C261" s="340" t="s">
        <v>479</v>
      </c>
      <c r="D261" s="339"/>
      <c r="E261" s="339"/>
      <c r="F261" s="339"/>
      <c r="G261" s="339"/>
      <c r="H261" s="339"/>
      <c r="I261" s="339"/>
      <c r="J261" s="339"/>
      <c r="K261" s="339"/>
      <c r="L261" s="339"/>
      <c r="M261" s="339"/>
      <c r="N261" s="339"/>
      <c r="O261" s="339"/>
      <c r="P261" s="339"/>
      <c r="Q261" s="339"/>
      <c r="R261" s="339"/>
      <c r="S261" s="339"/>
      <c r="T261" s="339"/>
      <c r="U261" s="339"/>
      <c r="V261" s="339"/>
      <c r="W261" s="339"/>
      <c r="X261" s="339"/>
      <c r="Y261" s="339"/>
      <c r="Z261" s="339"/>
      <c r="AA261" s="339"/>
      <c r="AB261" s="339"/>
      <c r="AC261" s="339"/>
      <c r="AD261" s="339"/>
      <c r="AE261" s="339"/>
      <c r="AF261" s="399">
        <f t="shared" si="23"/>
        <v>0</v>
      </c>
      <c r="AG261" s="401">
        <f t="shared" si="24"/>
        <v>0</v>
      </c>
    </row>
    <row r="262" spans="2:33">
      <c r="B262" s="339" t="s">
        <v>85</v>
      </c>
      <c r="C262" s="340" t="s">
        <v>606</v>
      </c>
      <c r="D262" s="339"/>
      <c r="E262" s="339"/>
      <c r="F262" s="339"/>
      <c r="G262" s="339"/>
      <c r="H262" s="339"/>
      <c r="I262" s="339"/>
      <c r="J262" s="339"/>
      <c r="K262" s="339"/>
      <c r="L262" s="339"/>
      <c r="M262" s="339"/>
      <c r="N262" s="339"/>
      <c r="O262" s="339"/>
      <c r="P262" s="339"/>
      <c r="Q262" s="339"/>
      <c r="R262" s="339"/>
      <c r="S262" s="339"/>
      <c r="T262" s="339"/>
      <c r="U262" s="339"/>
      <c r="V262" s="339"/>
      <c r="W262" s="339"/>
      <c r="X262" s="339"/>
      <c r="Y262" s="339"/>
      <c r="Z262" s="339"/>
      <c r="AA262" s="339"/>
      <c r="AB262" s="339"/>
      <c r="AC262" s="339"/>
      <c r="AD262" s="339"/>
      <c r="AE262" s="339"/>
      <c r="AF262" s="399">
        <f t="shared" si="23"/>
        <v>0</v>
      </c>
      <c r="AG262" s="401">
        <f t="shared" si="24"/>
        <v>0</v>
      </c>
    </row>
    <row r="263" spans="2:33">
      <c r="B263" s="339" t="s">
        <v>85</v>
      </c>
      <c r="C263" s="340" t="s">
        <v>702</v>
      </c>
      <c r="D263" s="339"/>
      <c r="E263" s="339"/>
      <c r="F263" s="339"/>
      <c r="G263" s="339"/>
      <c r="H263" s="339"/>
      <c r="I263" s="339"/>
      <c r="J263" s="339"/>
      <c r="K263" s="339"/>
      <c r="L263" s="339"/>
      <c r="M263" s="339"/>
      <c r="N263" s="339"/>
      <c r="O263" s="339"/>
      <c r="P263" s="339"/>
      <c r="Q263" s="339"/>
      <c r="R263" s="339"/>
      <c r="S263" s="339"/>
      <c r="T263" s="339"/>
      <c r="U263" s="339"/>
      <c r="V263" s="339"/>
      <c r="W263" s="339"/>
      <c r="X263" s="339"/>
      <c r="Y263" s="339"/>
      <c r="Z263" s="339"/>
      <c r="AA263" s="339"/>
      <c r="AB263" s="339"/>
      <c r="AC263" s="339"/>
      <c r="AD263" s="339"/>
      <c r="AE263" s="339"/>
      <c r="AF263" s="399">
        <f t="shared" si="23"/>
        <v>0</v>
      </c>
      <c r="AG263" s="401">
        <f t="shared" si="24"/>
        <v>0</v>
      </c>
    </row>
    <row r="264" spans="2:33">
      <c r="B264" s="339" t="s">
        <v>85</v>
      </c>
      <c r="C264" s="340" t="s">
        <v>1464</v>
      </c>
      <c r="D264" s="339"/>
      <c r="E264" s="339"/>
      <c r="F264" s="339"/>
      <c r="G264" s="339"/>
      <c r="H264" s="339"/>
      <c r="I264" s="339"/>
      <c r="J264" s="339"/>
      <c r="K264" s="339"/>
      <c r="L264" s="339"/>
      <c r="M264" s="339"/>
      <c r="N264" s="339"/>
      <c r="O264" s="339"/>
      <c r="P264" s="339"/>
      <c r="Q264" s="339"/>
      <c r="R264" s="339"/>
      <c r="S264" s="339"/>
      <c r="T264" s="339"/>
      <c r="U264" s="339"/>
      <c r="V264" s="339"/>
      <c r="W264" s="339"/>
      <c r="X264" s="339"/>
      <c r="Y264" s="339"/>
      <c r="Z264" s="339"/>
      <c r="AA264" s="339"/>
      <c r="AB264" s="339"/>
      <c r="AC264" s="339"/>
      <c r="AD264" s="339"/>
      <c r="AE264" s="339"/>
      <c r="AF264" s="399">
        <f t="shared" si="23"/>
        <v>0</v>
      </c>
      <c r="AG264" s="401">
        <f t="shared" si="24"/>
        <v>0</v>
      </c>
    </row>
    <row r="265" spans="2:33">
      <c r="B265" s="339" t="s">
        <v>85</v>
      </c>
      <c r="C265" s="340" t="s">
        <v>360</v>
      </c>
      <c r="D265" s="339"/>
      <c r="E265" s="339"/>
      <c r="F265" s="339"/>
      <c r="G265" s="339"/>
      <c r="H265" s="339"/>
      <c r="I265" s="339"/>
      <c r="J265" s="339"/>
      <c r="K265" s="339"/>
      <c r="L265" s="339"/>
      <c r="M265" s="339"/>
      <c r="N265" s="339"/>
      <c r="O265" s="339"/>
      <c r="P265" s="339"/>
      <c r="Q265" s="339"/>
      <c r="R265" s="339"/>
      <c r="S265" s="339"/>
      <c r="T265" s="339"/>
      <c r="U265" s="339"/>
      <c r="V265" s="339"/>
      <c r="W265" s="339"/>
      <c r="X265" s="339"/>
      <c r="Y265" s="339"/>
      <c r="Z265" s="339"/>
      <c r="AA265" s="339"/>
      <c r="AB265" s="339"/>
      <c r="AC265" s="339"/>
      <c r="AD265" s="339"/>
      <c r="AE265" s="339"/>
      <c r="AF265" s="399">
        <f t="shared" si="23"/>
        <v>0</v>
      </c>
      <c r="AG265" s="401">
        <f t="shared" si="24"/>
        <v>0</v>
      </c>
    </row>
    <row r="266" spans="2:33">
      <c r="B266" s="339" t="s">
        <v>85</v>
      </c>
      <c r="C266" s="340" t="s">
        <v>2159</v>
      </c>
      <c r="D266" s="339"/>
      <c r="E266" s="339"/>
      <c r="F266" s="339"/>
      <c r="G266" s="339"/>
      <c r="H266" s="339"/>
      <c r="I266" s="339"/>
      <c r="J266" s="339"/>
      <c r="K266" s="339"/>
      <c r="L266" s="339"/>
      <c r="M266" s="339"/>
      <c r="N266" s="339"/>
      <c r="O266" s="339"/>
      <c r="P266" s="339"/>
      <c r="Q266" s="339"/>
      <c r="R266" s="339"/>
      <c r="S266" s="339"/>
      <c r="T266" s="339"/>
      <c r="U266" s="339"/>
      <c r="V266" s="339"/>
      <c r="W266" s="339"/>
      <c r="X266" s="339"/>
      <c r="Y266" s="339"/>
      <c r="Z266" s="339"/>
      <c r="AA266" s="339"/>
      <c r="AB266" s="339"/>
      <c r="AC266" s="339"/>
      <c r="AD266" s="339"/>
      <c r="AE266" s="339"/>
      <c r="AF266" s="399">
        <f t="shared" si="23"/>
        <v>0</v>
      </c>
      <c r="AG266" s="401">
        <f t="shared" si="24"/>
        <v>0</v>
      </c>
    </row>
    <row r="267" spans="2:33">
      <c r="B267" s="339" t="s">
        <v>85</v>
      </c>
      <c r="C267" s="340" t="s">
        <v>208</v>
      </c>
      <c r="D267" s="339"/>
      <c r="E267" s="339"/>
      <c r="F267" s="339"/>
      <c r="G267" s="339"/>
      <c r="H267" s="339"/>
      <c r="I267" s="339"/>
      <c r="J267" s="339"/>
      <c r="K267" s="339"/>
      <c r="L267" s="339"/>
      <c r="M267" s="339"/>
      <c r="N267" s="339"/>
      <c r="O267" s="339"/>
      <c r="P267" s="339"/>
      <c r="Q267" s="339"/>
      <c r="R267" s="339"/>
      <c r="S267" s="339"/>
      <c r="T267" s="339"/>
      <c r="U267" s="339"/>
      <c r="V267" s="339"/>
      <c r="W267" s="339"/>
      <c r="X267" s="339"/>
      <c r="Y267" s="339"/>
      <c r="Z267" s="339"/>
      <c r="AA267" s="339"/>
      <c r="AB267" s="339"/>
      <c r="AC267" s="339"/>
      <c r="AD267" s="339"/>
      <c r="AE267" s="339"/>
      <c r="AF267" s="399">
        <f t="shared" si="23"/>
        <v>0</v>
      </c>
      <c r="AG267" s="401">
        <f t="shared" si="24"/>
        <v>0</v>
      </c>
    </row>
    <row r="268" spans="2:33">
      <c r="B268" s="339" t="s">
        <v>85</v>
      </c>
      <c r="C268" s="340" t="s">
        <v>647</v>
      </c>
      <c r="D268" s="339"/>
      <c r="E268" s="339"/>
      <c r="F268" s="339"/>
      <c r="G268" s="339"/>
      <c r="H268" s="339"/>
      <c r="I268" s="339"/>
      <c r="J268" s="339"/>
      <c r="K268" s="339"/>
      <c r="L268" s="339"/>
      <c r="M268" s="339"/>
      <c r="N268" s="339"/>
      <c r="O268" s="339"/>
      <c r="P268" s="339"/>
      <c r="Q268" s="339"/>
      <c r="R268" s="339"/>
      <c r="S268" s="339"/>
      <c r="T268" s="339"/>
      <c r="U268" s="339"/>
      <c r="V268" s="339"/>
      <c r="W268" s="339"/>
      <c r="X268" s="339"/>
      <c r="Y268" s="339"/>
      <c r="Z268" s="339"/>
      <c r="AA268" s="339"/>
      <c r="AB268" s="339"/>
      <c r="AC268" s="339"/>
      <c r="AD268" s="339"/>
      <c r="AE268" s="339"/>
      <c r="AF268" s="399">
        <f t="shared" si="23"/>
        <v>0</v>
      </c>
      <c r="AG268" s="401">
        <f t="shared" si="24"/>
        <v>0</v>
      </c>
    </row>
    <row r="269" spans="2:33">
      <c r="B269" s="339" t="s">
        <v>85</v>
      </c>
      <c r="C269" s="340" t="s">
        <v>2170</v>
      </c>
      <c r="D269" s="339"/>
      <c r="E269" s="339"/>
      <c r="F269" s="339"/>
      <c r="G269" s="339"/>
      <c r="H269" s="339"/>
      <c r="I269" s="339"/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339"/>
      <c r="U269" s="339"/>
      <c r="V269" s="339"/>
      <c r="W269" s="339"/>
      <c r="X269" s="339"/>
      <c r="Y269" s="339"/>
      <c r="Z269" s="339"/>
      <c r="AA269" s="339"/>
      <c r="AB269" s="339"/>
      <c r="AC269" s="339"/>
      <c r="AD269" s="339"/>
      <c r="AE269" s="339"/>
      <c r="AF269" s="399">
        <f t="shared" si="23"/>
        <v>0</v>
      </c>
      <c r="AG269" s="401">
        <f t="shared" si="24"/>
        <v>0</v>
      </c>
    </row>
    <row r="270" spans="2:33">
      <c r="B270" s="339" t="s">
        <v>85</v>
      </c>
      <c r="C270" s="340" t="s">
        <v>19</v>
      </c>
      <c r="D270" s="339"/>
      <c r="E270" s="339"/>
      <c r="F270" s="339"/>
      <c r="G270" s="339"/>
      <c r="H270" s="339"/>
      <c r="I270" s="339"/>
      <c r="J270" s="339"/>
      <c r="K270" s="339"/>
      <c r="L270" s="339"/>
      <c r="M270" s="339"/>
      <c r="N270" s="339"/>
      <c r="O270" s="339"/>
      <c r="P270" s="339"/>
      <c r="Q270" s="339"/>
      <c r="R270" s="339"/>
      <c r="S270" s="339"/>
      <c r="T270" s="339"/>
      <c r="U270" s="339"/>
      <c r="V270" s="339"/>
      <c r="W270" s="339"/>
      <c r="X270" s="339"/>
      <c r="Y270" s="339"/>
      <c r="Z270" s="339"/>
      <c r="AA270" s="339"/>
      <c r="AB270" s="339"/>
      <c r="AC270" s="339"/>
      <c r="AD270" s="339"/>
      <c r="AE270" s="339"/>
      <c r="AF270" s="399">
        <f t="shared" si="23"/>
        <v>0</v>
      </c>
      <c r="AG270" s="401">
        <f t="shared" si="24"/>
        <v>0</v>
      </c>
    </row>
    <row r="271" spans="2:33">
      <c r="B271" s="339" t="s">
        <v>85</v>
      </c>
      <c r="C271" s="340" t="s">
        <v>2162</v>
      </c>
      <c r="D271" s="339"/>
      <c r="E271" s="339"/>
      <c r="F271" s="339"/>
      <c r="G271" s="339"/>
      <c r="H271" s="339"/>
      <c r="I271" s="339"/>
      <c r="J271" s="339"/>
      <c r="K271" s="339"/>
      <c r="L271" s="339"/>
      <c r="M271" s="339"/>
      <c r="N271" s="339"/>
      <c r="O271" s="339"/>
      <c r="P271" s="339"/>
      <c r="Q271" s="339"/>
      <c r="R271" s="339"/>
      <c r="S271" s="339"/>
      <c r="T271" s="339"/>
      <c r="U271" s="339"/>
      <c r="V271" s="339"/>
      <c r="W271" s="339"/>
      <c r="X271" s="339"/>
      <c r="Y271" s="339"/>
      <c r="Z271" s="339"/>
      <c r="AA271" s="339"/>
      <c r="AB271" s="339"/>
      <c r="AC271" s="339"/>
      <c r="AD271" s="339"/>
      <c r="AE271" s="339"/>
      <c r="AF271" s="399">
        <f t="shared" si="23"/>
        <v>0</v>
      </c>
      <c r="AG271" s="401">
        <f t="shared" si="24"/>
        <v>0</v>
      </c>
    </row>
    <row r="272" spans="2:33">
      <c r="B272" s="339" t="s">
        <v>85</v>
      </c>
      <c r="C272" s="340" t="s">
        <v>119</v>
      </c>
      <c r="D272" s="339"/>
      <c r="E272" s="339"/>
      <c r="F272" s="339"/>
      <c r="G272" s="339"/>
      <c r="H272" s="339"/>
      <c r="I272" s="339"/>
      <c r="J272" s="339"/>
      <c r="K272" s="339"/>
      <c r="L272" s="339"/>
      <c r="M272" s="339"/>
      <c r="N272" s="339"/>
      <c r="O272" s="339"/>
      <c r="P272" s="339"/>
      <c r="Q272" s="339"/>
      <c r="R272" s="339"/>
      <c r="S272" s="339"/>
      <c r="T272" s="339"/>
      <c r="U272" s="339"/>
      <c r="V272" s="339"/>
      <c r="W272" s="339"/>
      <c r="X272" s="339"/>
      <c r="Y272" s="339"/>
      <c r="Z272" s="339"/>
      <c r="AA272" s="339"/>
      <c r="AB272" s="339"/>
      <c r="AC272" s="339"/>
      <c r="AD272" s="339"/>
      <c r="AE272" s="339"/>
      <c r="AF272" s="399">
        <f t="shared" si="23"/>
        <v>0</v>
      </c>
      <c r="AG272" s="401">
        <f t="shared" si="24"/>
        <v>0</v>
      </c>
    </row>
    <row r="273" spans="2:33">
      <c r="B273" s="339" t="s">
        <v>85</v>
      </c>
      <c r="C273" s="340" t="s">
        <v>917</v>
      </c>
      <c r="D273" s="339"/>
      <c r="E273" s="339"/>
      <c r="F273" s="339"/>
      <c r="G273" s="339"/>
      <c r="H273" s="339"/>
      <c r="I273" s="339"/>
      <c r="J273" s="339"/>
      <c r="K273" s="339"/>
      <c r="L273" s="339"/>
      <c r="M273" s="339"/>
      <c r="N273" s="339"/>
      <c r="O273" s="339"/>
      <c r="P273" s="339"/>
      <c r="Q273" s="339"/>
      <c r="R273" s="339"/>
      <c r="S273" s="339"/>
      <c r="T273" s="339"/>
      <c r="U273" s="339"/>
      <c r="V273" s="339"/>
      <c r="W273" s="339"/>
      <c r="X273" s="339"/>
      <c r="Y273" s="339"/>
      <c r="Z273" s="339"/>
      <c r="AA273" s="339"/>
      <c r="AB273" s="339"/>
      <c r="AC273" s="339"/>
      <c r="AD273" s="339"/>
      <c r="AE273" s="339"/>
      <c r="AF273" s="399">
        <f t="shared" si="23"/>
        <v>0</v>
      </c>
      <c r="AG273" s="401">
        <f t="shared" si="24"/>
        <v>0</v>
      </c>
    </row>
    <row r="274" spans="2:33">
      <c r="B274" s="339" t="s">
        <v>85</v>
      </c>
      <c r="C274" s="340" t="s">
        <v>815</v>
      </c>
      <c r="D274" s="339"/>
      <c r="E274" s="339"/>
      <c r="F274" s="339"/>
      <c r="G274" s="339"/>
      <c r="H274" s="339"/>
      <c r="I274" s="339"/>
      <c r="J274" s="339"/>
      <c r="K274" s="339"/>
      <c r="L274" s="339"/>
      <c r="M274" s="339"/>
      <c r="N274" s="339"/>
      <c r="O274" s="339"/>
      <c r="P274" s="339"/>
      <c r="Q274" s="339"/>
      <c r="R274" s="339"/>
      <c r="S274" s="339"/>
      <c r="T274" s="339"/>
      <c r="U274" s="339"/>
      <c r="V274" s="339"/>
      <c r="W274" s="339"/>
      <c r="X274" s="339"/>
      <c r="Y274" s="339"/>
      <c r="Z274" s="339"/>
      <c r="AA274" s="339"/>
      <c r="AB274" s="339"/>
      <c r="AC274" s="339"/>
      <c r="AD274" s="339"/>
      <c r="AE274" s="339"/>
      <c r="AF274" s="399">
        <f t="shared" si="23"/>
        <v>0</v>
      </c>
      <c r="AG274" s="401">
        <f t="shared" si="24"/>
        <v>0</v>
      </c>
    </row>
    <row r="275" spans="2:33">
      <c r="B275" s="339" t="s">
        <v>85</v>
      </c>
      <c r="C275" s="340" t="s">
        <v>744</v>
      </c>
      <c r="D275" s="339"/>
      <c r="E275" s="339"/>
      <c r="F275" s="339"/>
      <c r="G275" s="339"/>
      <c r="H275" s="339"/>
      <c r="I275" s="339"/>
      <c r="J275" s="339"/>
      <c r="K275" s="339"/>
      <c r="L275" s="339"/>
      <c r="M275" s="339"/>
      <c r="N275" s="339"/>
      <c r="O275" s="339"/>
      <c r="P275" s="339"/>
      <c r="Q275" s="339"/>
      <c r="R275" s="339"/>
      <c r="S275" s="339"/>
      <c r="T275" s="339"/>
      <c r="U275" s="339"/>
      <c r="V275" s="339"/>
      <c r="W275" s="339"/>
      <c r="X275" s="339"/>
      <c r="Y275" s="339"/>
      <c r="Z275" s="339"/>
      <c r="AA275" s="339"/>
      <c r="AB275" s="339"/>
      <c r="AC275" s="339"/>
      <c r="AD275" s="339"/>
      <c r="AE275" s="339"/>
      <c r="AF275" s="399">
        <f t="shared" si="23"/>
        <v>0</v>
      </c>
      <c r="AG275" s="401">
        <f t="shared" si="24"/>
        <v>0</v>
      </c>
    </row>
    <row r="276" spans="2:33">
      <c r="B276" s="339" t="s">
        <v>85</v>
      </c>
      <c r="C276" s="340" t="s">
        <v>2166</v>
      </c>
      <c r="D276" s="339"/>
      <c r="E276" s="339"/>
      <c r="F276" s="339"/>
      <c r="G276" s="339"/>
      <c r="H276" s="339"/>
      <c r="I276" s="339"/>
      <c r="J276" s="339"/>
      <c r="K276" s="339"/>
      <c r="L276" s="339"/>
      <c r="M276" s="339"/>
      <c r="N276" s="339"/>
      <c r="O276" s="339"/>
      <c r="P276" s="339"/>
      <c r="Q276" s="339"/>
      <c r="R276" s="339"/>
      <c r="S276" s="339"/>
      <c r="T276" s="339"/>
      <c r="U276" s="339"/>
      <c r="V276" s="339"/>
      <c r="W276" s="339"/>
      <c r="X276" s="339"/>
      <c r="Y276" s="339"/>
      <c r="Z276" s="339"/>
      <c r="AA276" s="339"/>
      <c r="AB276" s="339"/>
      <c r="AC276" s="339"/>
      <c r="AD276" s="339"/>
      <c r="AE276" s="339"/>
      <c r="AF276" s="399">
        <f t="shared" si="23"/>
        <v>0</v>
      </c>
      <c r="AG276" s="401">
        <f t="shared" si="24"/>
        <v>0</v>
      </c>
    </row>
    <row r="277" spans="2:33">
      <c r="B277" s="339" t="s">
        <v>85</v>
      </c>
      <c r="C277" s="340" t="s">
        <v>250</v>
      </c>
      <c r="D277" s="339"/>
      <c r="E277" s="339"/>
      <c r="F277" s="339"/>
      <c r="G277" s="339"/>
      <c r="H277" s="339"/>
      <c r="I277" s="339"/>
      <c r="J277" s="339"/>
      <c r="K277" s="339"/>
      <c r="L277" s="339"/>
      <c r="M277" s="339"/>
      <c r="N277" s="339"/>
      <c r="O277" s="339"/>
      <c r="P277" s="339"/>
      <c r="Q277" s="339"/>
      <c r="R277" s="339"/>
      <c r="S277" s="339"/>
      <c r="T277" s="339"/>
      <c r="U277" s="339"/>
      <c r="V277" s="339"/>
      <c r="W277" s="339"/>
      <c r="X277" s="339"/>
      <c r="Y277" s="339"/>
      <c r="Z277" s="339"/>
      <c r="AA277" s="339"/>
      <c r="AB277" s="339"/>
      <c r="AC277" s="339"/>
      <c r="AD277" s="339"/>
      <c r="AE277" s="339"/>
      <c r="AF277" s="399">
        <f t="shared" si="23"/>
        <v>0</v>
      </c>
      <c r="AG277" s="401">
        <f t="shared" si="24"/>
        <v>0</v>
      </c>
    </row>
    <row r="278" spans="2:33">
      <c r="B278" s="339" t="s">
        <v>85</v>
      </c>
      <c r="C278" s="340" t="s">
        <v>532</v>
      </c>
      <c r="D278" s="339"/>
      <c r="E278" s="339"/>
      <c r="F278" s="339"/>
      <c r="G278" s="339"/>
      <c r="H278" s="339"/>
      <c r="I278" s="339"/>
      <c r="J278" s="339"/>
      <c r="K278" s="339"/>
      <c r="L278" s="339"/>
      <c r="M278" s="339"/>
      <c r="N278" s="339"/>
      <c r="O278" s="339"/>
      <c r="P278" s="339"/>
      <c r="Q278" s="339"/>
      <c r="R278" s="339"/>
      <c r="S278" s="339"/>
      <c r="T278" s="339"/>
      <c r="U278" s="339"/>
      <c r="V278" s="339"/>
      <c r="W278" s="339"/>
      <c r="X278" s="339"/>
      <c r="Y278" s="339"/>
      <c r="Z278" s="339"/>
      <c r="AA278" s="339"/>
      <c r="AB278" s="339"/>
      <c r="AC278" s="339"/>
      <c r="AD278" s="339"/>
      <c r="AE278" s="339"/>
      <c r="AF278" s="399">
        <f t="shared" si="23"/>
        <v>0</v>
      </c>
      <c r="AG278" s="401">
        <f t="shared" si="24"/>
        <v>0</v>
      </c>
    </row>
    <row r="279" spans="2:33">
      <c r="B279" s="339" t="s">
        <v>85</v>
      </c>
      <c r="C279" s="340" t="s">
        <v>848</v>
      </c>
      <c r="D279" s="339"/>
      <c r="E279" s="339"/>
      <c r="F279" s="339"/>
      <c r="G279" s="339"/>
      <c r="H279" s="339"/>
      <c r="I279" s="339"/>
      <c r="J279" s="339"/>
      <c r="K279" s="339"/>
      <c r="L279" s="339"/>
      <c r="M279" s="339"/>
      <c r="N279" s="339"/>
      <c r="O279" s="339"/>
      <c r="P279" s="339"/>
      <c r="Q279" s="339"/>
      <c r="R279" s="339"/>
      <c r="S279" s="339"/>
      <c r="T279" s="339"/>
      <c r="U279" s="339"/>
      <c r="V279" s="339"/>
      <c r="W279" s="339"/>
      <c r="X279" s="339"/>
      <c r="Y279" s="339"/>
      <c r="Z279" s="339"/>
      <c r="AA279" s="339"/>
      <c r="AB279" s="339"/>
      <c r="AC279" s="339"/>
      <c r="AD279" s="339"/>
      <c r="AE279" s="339"/>
      <c r="AF279" s="399">
        <f t="shared" si="23"/>
        <v>0</v>
      </c>
      <c r="AG279" s="401">
        <f t="shared" si="24"/>
        <v>0</v>
      </c>
    </row>
    <row r="280" spans="2:33">
      <c r="B280" s="339" t="s">
        <v>85</v>
      </c>
      <c r="C280" s="340" t="s">
        <v>2168</v>
      </c>
      <c r="D280" s="339"/>
      <c r="E280" s="339"/>
      <c r="F280" s="339"/>
      <c r="G280" s="339"/>
      <c r="H280" s="339"/>
      <c r="I280" s="339"/>
      <c r="J280" s="339"/>
      <c r="K280" s="339"/>
      <c r="L280" s="339"/>
      <c r="M280" s="339"/>
      <c r="N280" s="339"/>
      <c r="O280" s="339"/>
      <c r="P280" s="339"/>
      <c r="Q280" s="339"/>
      <c r="R280" s="339"/>
      <c r="S280" s="339"/>
      <c r="T280" s="339"/>
      <c r="U280" s="339"/>
      <c r="V280" s="339"/>
      <c r="W280" s="339"/>
      <c r="X280" s="339"/>
      <c r="Y280" s="339"/>
      <c r="Z280" s="339"/>
      <c r="AA280" s="339"/>
      <c r="AB280" s="339"/>
      <c r="AC280" s="339"/>
      <c r="AD280" s="339"/>
      <c r="AE280" s="339"/>
      <c r="AF280" s="399">
        <f t="shared" si="23"/>
        <v>0</v>
      </c>
      <c r="AG280" s="401">
        <f t="shared" si="24"/>
        <v>0</v>
      </c>
    </row>
    <row r="281" spans="2:33">
      <c r="B281" s="341" t="s">
        <v>85</v>
      </c>
      <c r="C281" s="342" t="s">
        <v>2169</v>
      </c>
      <c r="D281" s="341"/>
      <c r="E281" s="341"/>
      <c r="F281" s="341"/>
      <c r="G281" s="341"/>
      <c r="H281" s="341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341"/>
      <c r="T281" s="341"/>
      <c r="U281" s="341"/>
      <c r="V281" s="341"/>
      <c r="W281" s="341"/>
      <c r="X281" s="341"/>
      <c r="Y281" s="341"/>
      <c r="Z281" s="341"/>
      <c r="AA281" s="341"/>
      <c r="AB281" s="341"/>
      <c r="AC281" s="341"/>
      <c r="AD281" s="341"/>
      <c r="AE281" s="341"/>
      <c r="AF281" s="400">
        <f>SUM(AF259:AF280)</f>
        <v>0</v>
      </c>
      <c r="AG281" s="400">
        <f>SUM(AG259:AG280)</f>
        <v>0</v>
      </c>
    </row>
    <row r="282" spans="2:33">
      <c r="B282" s="339" t="s">
        <v>2171</v>
      </c>
      <c r="C282" s="340" t="s">
        <v>953</v>
      </c>
      <c r="D282" s="339">
        <f>D6+D29+D52+D75+D98+D121+D144+D167+D190+D213+D236+D259</f>
        <v>10</v>
      </c>
      <c r="E282" s="339">
        <f t="shared" ref="E282:AE291" si="25">E6+E29+E52+E75+E98+E121+E144+E167+E190+E213+E236+E259</f>
        <v>4</v>
      </c>
      <c r="F282" s="339">
        <f t="shared" si="25"/>
        <v>3</v>
      </c>
      <c r="G282" s="339">
        <f t="shared" si="25"/>
        <v>0</v>
      </c>
      <c r="H282" s="339">
        <f t="shared" si="25"/>
        <v>0</v>
      </c>
      <c r="I282" s="339">
        <f t="shared" si="25"/>
        <v>2</v>
      </c>
      <c r="J282" s="339">
        <f t="shared" si="25"/>
        <v>2</v>
      </c>
      <c r="K282" s="339">
        <f t="shared" si="25"/>
        <v>0</v>
      </c>
      <c r="L282" s="339">
        <f t="shared" si="25"/>
        <v>0</v>
      </c>
      <c r="M282" s="339">
        <f t="shared" si="25"/>
        <v>0</v>
      </c>
      <c r="N282" s="339">
        <f t="shared" si="25"/>
        <v>2</v>
      </c>
      <c r="O282" s="339">
        <f t="shared" si="25"/>
        <v>1</v>
      </c>
      <c r="P282" s="339">
        <f t="shared" si="25"/>
        <v>1</v>
      </c>
      <c r="Q282" s="339">
        <f t="shared" si="25"/>
        <v>0</v>
      </c>
      <c r="R282" s="339">
        <f t="shared" si="25"/>
        <v>0</v>
      </c>
      <c r="S282" s="339">
        <f t="shared" si="25"/>
        <v>2</v>
      </c>
      <c r="T282" s="339">
        <f t="shared" si="25"/>
        <v>2</v>
      </c>
      <c r="U282" s="339">
        <f t="shared" si="25"/>
        <v>0</v>
      </c>
      <c r="V282" s="339">
        <f t="shared" si="25"/>
        <v>0</v>
      </c>
      <c r="W282" s="339">
        <f t="shared" si="25"/>
        <v>0</v>
      </c>
      <c r="X282" s="339">
        <f t="shared" si="25"/>
        <v>7</v>
      </c>
      <c r="Y282" s="339">
        <f t="shared" si="25"/>
        <v>6</v>
      </c>
      <c r="Z282" s="339">
        <f t="shared" si="25"/>
        <v>0</v>
      </c>
      <c r="AA282" s="339">
        <f t="shared" si="25"/>
        <v>0</v>
      </c>
      <c r="AB282" s="339">
        <f t="shared" si="25"/>
        <v>1</v>
      </c>
      <c r="AC282" s="339">
        <f t="shared" si="25"/>
        <v>1</v>
      </c>
      <c r="AD282" s="339">
        <f t="shared" si="25"/>
        <v>0</v>
      </c>
      <c r="AE282" s="339">
        <f t="shared" si="25"/>
        <v>0</v>
      </c>
      <c r="AF282" s="399">
        <f>D282+I282+N282+S282+X282+AB282</f>
        <v>24</v>
      </c>
      <c r="AG282" s="401">
        <f>E282+F282+G282+H282+J282+K282+L282+M282+O282+P282+Q282+R282+T282+U282+V282+W282+Y282+Z282+AA282+AC282+AD282+AE282</f>
        <v>20</v>
      </c>
    </row>
    <row r="283" spans="2:33">
      <c r="B283" s="339" t="s">
        <v>2171</v>
      </c>
      <c r="C283" s="340" t="s">
        <v>1425</v>
      </c>
      <c r="D283" s="339">
        <f t="shared" ref="D283:S304" si="26">D7+D30+D53+D76+D99+D122+D145+D168+D191+D214+D237+D260</f>
        <v>5</v>
      </c>
      <c r="E283" s="339">
        <f t="shared" si="26"/>
        <v>1</v>
      </c>
      <c r="F283" s="339">
        <f t="shared" si="26"/>
        <v>0</v>
      </c>
      <c r="G283" s="339">
        <f t="shared" si="26"/>
        <v>0</v>
      </c>
      <c r="H283" s="339">
        <f t="shared" si="26"/>
        <v>1</v>
      </c>
      <c r="I283" s="339">
        <f t="shared" si="26"/>
        <v>1</v>
      </c>
      <c r="J283" s="339">
        <f t="shared" si="26"/>
        <v>0</v>
      </c>
      <c r="K283" s="339">
        <f t="shared" si="26"/>
        <v>0</v>
      </c>
      <c r="L283" s="339">
        <f t="shared" si="26"/>
        <v>0</v>
      </c>
      <c r="M283" s="339">
        <f t="shared" si="26"/>
        <v>0</v>
      </c>
      <c r="N283" s="339">
        <f t="shared" si="26"/>
        <v>2</v>
      </c>
      <c r="O283" s="339">
        <f t="shared" si="26"/>
        <v>1</v>
      </c>
      <c r="P283" s="339">
        <f t="shared" si="26"/>
        <v>0</v>
      </c>
      <c r="Q283" s="339">
        <f t="shared" si="26"/>
        <v>0</v>
      </c>
      <c r="R283" s="339">
        <f t="shared" si="26"/>
        <v>0</v>
      </c>
      <c r="S283" s="339">
        <f t="shared" si="26"/>
        <v>0</v>
      </c>
      <c r="T283" s="339">
        <f t="shared" si="25"/>
        <v>0</v>
      </c>
      <c r="U283" s="339">
        <f t="shared" si="25"/>
        <v>0</v>
      </c>
      <c r="V283" s="339">
        <f t="shared" si="25"/>
        <v>0</v>
      </c>
      <c r="W283" s="339">
        <f t="shared" si="25"/>
        <v>0</v>
      </c>
      <c r="X283" s="339">
        <f t="shared" si="25"/>
        <v>27</v>
      </c>
      <c r="Y283" s="339">
        <f t="shared" si="25"/>
        <v>8</v>
      </c>
      <c r="Z283" s="339">
        <f t="shared" si="25"/>
        <v>4</v>
      </c>
      <c r="AA283" s="339">
        <f t="shared" si="25"/>
        <v>0</v>
      </c>
      <c r="AB283" s="339">
        <f t="shared" si="25"/>
        <v>9</v>
      </c>
      <c r="AC283" s="339">
        <f t="shared" si="25"/>
        <v>3</v>
      </c>
      <c r="AD283" s="339">
        <f t="shared" si="25"/>
        <v>0</v>
      </c>
      <c r="AE283" s="339">
        <f t="shared" si="25"/>
        <v>0</v>
      </c>
      <c r="AF283" s="399">
        <f t="shared" ref="AF283:AF303" si="27">D283+I283+N283+S283+X283+AB283</f>
        <v>44</v>
      </c>
      <c r="AG283" s="401">
        <f t="shared" ref="AG283:AG303" si="28">E283+F283+G283+H283+J283+K283+L283+M283+O283+P283+Q283+R283+T283+U283+V283+W283+Y283+Z283+AA283+AC283+AD283+AE283</f>
        <v>18</v>
      </c>
    </row>
    <row r="284" spans="2:33">
      <c r="B284" s="339" t="s">
        <v>2171</v>
      </c>
      <c r="C284" s="340" t="s">
        <v>479</v>
      </c>
      <c r="D284" s="339">
        <f t="shared" si="26"/>
        <v>6</v>
      </c>
      <c r="E284" s="339">
        <f t="shared" si="25"/>
        <v>3</v>
      </c>
      <c r="F284" s="339">
        <f t="shared" si="25"/>
        <v>1</v>
      </c>
      <c r="G284" s="339">
        <f t="shared" si="25"/>
        <v>0</v>
      </c>
      <c r="H284" s="339">
        <f t="shared" si="25"/>
        <v>0</v>
      </c>
      <c r="I284" s="339">
        <f t="shared" si="25"/>
        <v>1</v>
      </c>
      <c r="J284" s="339">
        <f t="shared" si="25"/>
        <v>0</v>
      </c>
      <c r="K284" s="339">
        <f t="shared" si="25"/>
        <v>0</v>
      </c>
      <c r="L284" s="339">
        <f t="shared" si="25"/>
        <v>0</v>
      </c>
      <c r="M284" s="339">
        <f t="shared" si="25"/>
        <v>0</v>
      </c>
      <c r="N284" s="339">
        <f t="shared" si="25"/>
        <v>0</v>
      </c>
      <c r="O284" s="339">
        <f t="shared" si="25"/>
        <v>0</v>
      </c>
      <c r="P284" s="339">
        <f t="shared" si="25"/>
        <v>0</v>
      </c>
      <c r="Q284" s="339">
        <f t="shared" si="25"/>
        <v>0</v>
      </c>
      <c r="R284" s="339">
        <f t="shared" si="25"/>
        <v>0</v>
      </c>
      <c r="S284" s="339">
        <f t="shared" si="25"/>
        <v>24</v>
      </c>
      <c r="T284" s="339">
        <f t="shared" si="25"/>
        <v>15</v>
      </c>
      <c r="U284" s="339">
        <f t="shared" si="25"/>
        <v>0</v>
      </c>
      <c r="V284" s="339">
        <f t="shared" si="25"/>
        <v>1</v>
      </c>
      <c r="W284" s="339">
        <f t="shared" si="25"/>
        <v>0</v>
      </c>
      <c r="X284" s="339">
        <f t="shared" si="25"/>
        <v>5</v>
      </c>
      <c r="Y284" s="339">
        <f t="shared" si="25"/>
        <v>0</v>
      </c>
      <c r="Z284" s="339">
        <f t="shared" si="25"/>
        <v>0</v>
      </c>
      <c r="AA284" s="339">
        <f t="shared" si="25"/>
        <v>0</v>
      </c>
      <c r="AB284" s="339">
        <f t="shared" si="25"/>
        <v>1</v>
      </c>
      <c r="AC284" s="339">
        <f t="shared" si="25"/>
        <v>1</v>
      </c>
      <c r="AD284" s="339">
        <f t="shared" si="25"/>
        <v>0</v>
      </c>
      <c r="AE284" s="339">
        <f t="shared" si="25"/>
        <v>0</v>
      </c>
      <c r="AF284" s="399">
        <f t="shared" si="27"/>
        <v>37</v>
      </c>
      <c r="AG284" s="401">
        <f t="shared" si="28"/>
        <v>21</v>
      </c>
    </row>
    <row r="285" spans="2:33">
      <c r="B285" s="339" t="s">
        <v>2171</v>
      </c>
      <c r="C285" s="340" t="s">
        <v>606</v>
      </c>
      <c r="D285" s="339">
        <f t="shared" si="26"/>
        <v>23</v>
      </c>
      <c r="E285" s="339">
        <f t="shared" si="25"/>
        <v>9</v>
      </c>
      <c r="F285" s="339">
        <f t="shared" si="25"/>
        <v>2</v>
      </c>
      <c r="G285" s="339">
        <f t="shared" si="25"/>
        <v>0</v>
      </c>
      <c r="H285" s="339">
        <f t="shared" si="25"/>
        <v>2</v>
      </c>
      <c r="I285" s="339">
        <f t="shared" si="25"/>
        <v>3</v>
      </c>
      <c r="J285" s="339">
        <f t="shared" si="25"/>
        <v>2</v>
      </c>
      <c r="K285" s="339">
        <f t="shared" si="25"/>
        <v>0</v>
      </c>
      <c r="L285" s="339">
        <f t="shared" si="25"/>
        <v>0</v>
      </c>
      <c r="M285" s="339">
        <f t="shared" si="25"/>
        <v>0</v>
      </c>
      <c r="N285" s="339">
        <f t="shared" si="25"/>
        <v>1</v>
      </c>
      <c r="O285" s="339">
        <f t="shared" si="25"/>
        <v>0</v>
      </c>
      <c r="P285" s="339">
        <f t="shared" si="25"/>
        <v>1</v>
      </c>
      <c r="Q285" s="339">
        <f t="shared" si="25"/>
        <v>0</v>
      </c>
      <c r="R285" s="339">
        <f t="shared" si="25"/>
        <v>0</v>
      </c>
      <c r="S285" s="339">
        <f t="shared" si="25"/>
        <v>0</v>
      </c>
      <c r="T285" s="339">
        <f t="shared" si="25"/>
        <v>0</v>
      </c>
      <c r="U285" s="339">
        <f t="shared" si="25"/>
        <v>0</v>
      </c>
      <c r="V285" s="339">
        <f t="shared" si="25"/>
        <v>0</v>
      </c>
      <c r="W285" s="339">
        <f t="shared" si="25"/>
        <v>0</v>
      </c>
      <c r="X285" s="339">
        <f t="shared" si="25"/>
        <v>18</v>
      </c>
      <c r="Y285" s="339">
        <f t="shared" si="25"/>
        <v>12</v>
      </c>
      <c r="Z285" s="339">
        <f t="shared" si="25"/>
        <v>0</v>
      </c>
      <c r="AA285" s="339">
        <f t="shared" si="25"/>
        <v>0</v>
      </c>
      <c r="AB285" s="339">
        <f t="shared" si="25"/>
        <v>9</v>
      </c>
      <c r="AC285" s="339">
        <f t="shared" si="25"/>
        <v>7</v>
      </c>
      <c r="AD285" s="339">
        <f t="shared" si="25"/>
        <v>1</v>
      </c>
      <c r="AE285" s="339">
        <f t="shared" si="25"/>
        <v>0</v>
      </c>
      <c r="AF285" s="399">
        <f t="shared" si="27"/>
        <v>54</v>
      </c>
      <c r="AG285" s="401">
        <f t="shared" si="28"/>
        <v>36</v>
      </c>
    </row>
    <row r="286" spans="2:33">
      <c r="B286" s="339" t="s">
        <v>2171</v>
      </c>
      <c r="C286" s="340" t="s">
        <v>702</v>
      </c>
      <c r="D286" s="339">
        <f t="shared" si="26"/>
        <v>8</v>
      </c>
      <c r="E286" s="339">
        <f t="shared" si="25"/>
        <v>4</v>
      </c>
      <c r="F286" s="339">
        <f t="shared" si="25"/>
        <v>0</v>
      </c>
      <c r="G286" s="339">
        <f t="shared" si="25"/>
        <v>1</v>
      </c>
      <c r="H286" s="339">
        <f t="shared" si="25"/>
        <v>0</v>
      </c>
      <c r="I286" s="339">
        <f t="shared" si="25"/>
        <v>0</v>
      </c>
      <c r="J286" s="339">
        <f t="shared" si="25"/>
        <v>0</v>
      </c>
      <c r="K286" s="339">
        <f t="shared" si="25"/>
        <v>0</v>
      </c>
      <c r="L286" s="339">
        <f t="shared" si="25"/>
        <v>0</v>
      </c>
      <c r="M286" s="339">
        <f t="shared" si="25"/>
        <v>0</v>
      </c>
      <c r="N286" s="339">
        <f t="shared" si="25"/>
        <v>1</v>
      </c>
      <c r="O286" s="339">
        <f t="shared" si="25"/>
        <v>0</v>
      </c>
      <c r="P286" s="339">
        <f t="shared" si="25"/>
        <v>0</v>
      </c>
      <c r="Q286" s="339">
        <f t="shared" si="25"/>
        <v>0</v>
      </c>
      <c r="R286" s="339">
        <f t="shared" si="25"/>
        <v>0</v>
      </c>
      <c r="S286" s="339">
        <f t="shared" si="25"/>
        <v>3</v>
      </c>
      <c r="T286" s="339">
        <f t="shared" si="25"/>
        <v>1</v>
      </c>
      <c r="U286" s="339">
        <f t="shared" si="25"/>
        <v>0</v>
      </c>
      <c r="V286" s="339">
        <f t="shared" si="25"/>
        <v>0</v>
      </c>
      <c r="W286" s="339">
        <f t="shared" si="25"/>
        <v>0</v>
      </c>
      <c r="X286" s="339">
        <f t="shared" si="25"/>
        <v>7</v>
      </c>
      <c r="Y286" s="339">
        <f t="shared" si="25"/>
        <v>0</v>
      </c>
      <c r="Z286" s="339">
        <f t="shared" si="25"/>
        <v>0</v>
      </c>
      <c r="AA286" s="339">
        <f t="shared" si="25"/>
        <v>0</v>
      </c>
      <c r="AB286" s="339">
        <f t="shared" si="25"/>
        <v>1</v>
      </c>
      <c r="AC286" s="339">
        <f t="shared" si="25"/>
        <v>0</v>
      </c>
      <c r="AD286" s="339">
        <f t="shared" si="25"/>
        <v>0</v>
      </c>
      <c r="AE286" s="339">
        <f t="shared" si="25"/>
        <v>0</v>
      </c>
      <c r="AF286" s="399">
        <f t="shared" si="27"/>
        <v>20</v>
      </c>
      <c r="AG286" s="401">
        <f t="shared" si="28"/>
        <v>6</v>
      </c>
    </row>
    <row r="287" spans="2:33">
      <c r="B287" s="339" t="s">
        <v>2171</v>
      </c>
      <c r="C287" s="340" t="s">
        <v>1464</v>
      </c>
      <c r="D287" s="339">
        <f t="shared" si="26"/>
        <v>10</v>
      </c>
      <c r="E287" s="339">
        <f t="shared" si="25"/>
        <v>2</v>
      </c>
      <c r="F287" s="339">
        <f t="shared" si="25"/>
        <v>1</v>
      </c>
      <c r="G287" s="339">
        <f t="shared" si="25"/>
        <v>0</v>
      </c>
      <c r="H287" s="339">
        <f t="shared" si="25"/>
        <v>0</v>
      </c>
      <c r="I287" s="339">
        <f t="shared" si="25"/>
        <v>2</v>
      </c>
      <c r="J287" s="339">
        <f t="shared" si="25"/>
        <v>1</v>
      </c>
      <c r="K287" s="339">
        <f t="shared" si="25"/>
        <v>1</v>
      </c>
      <c r="L287" s="339">
        <f t="shared" si="25"/>
        <v>0</v>
      </c>
      <c r="M287" s="339">
        <f t="shared" si="25"/>
        <v>0</v>
      </c>
      <c r="N287" s="339">
        <f t="shared" si="25"/>
        <v>0</v>
      </c>
      <c r="O287" s="339">
        <f t="shared" si="25"/>
        <v>0</v>
      </c>
      <c r="P287" s="339">
        <f t="shared" si="25"/>
        <v>0</v>
      </c>
      <c r="Q287" s="339">
        <f t="shared" si="25"/>
        <v>0</v>
      </c>
      <c r="R287" s="339">
        <f t="shared" si="25"/>
        <v>0</v>
      </c>
      <c r="S287" s="339">
        <f t="shared" si="25"/>
        <v>1</v>
      </c>
      <c r="T287" s="339">
        <f t="shared" si="25"/>
        <v>0</v>
      </c>
      <c r="U287" s="339">
        <f t="shared" si="25"/>
        <v>0</v>
      </c>
      <c r="V287" s="339">
        <f t="shared" si="25"/>
        <v>0</v>
      </c>
      <c r="W287" s="339">
        <f t="shared" si="25"/>
        <v>0</v>
      </c>
      <c r="X287" s="339">
        <f t="shared" si="25"/>
        <v>3</v>
      </c>
      <c r="Y287" s="339">
        <f t="shared" si="25"/>
        <v>0</v>
      </c>
      <c r="Z287" s="339">
        <f t="shared" si="25"/>
        <v>0</v>
      </c>
      <c r="AA287" s="339">
        <f t="shared" si="25"/>
        <v>0</v>
      </c>
      <c r="AB287" s="339">
        <f t="shared" si="25"/>
        <v>1</v>
      </c>
      <c r="AC287" s="339">
        <f t="shared" si="25"/>
        <v>1</v>
      </c>
      <c r="AD287" s="339">
        <f t="shared" si="25"/>
        <v>0</v>
      </c>
      <c r="AE287" s="339">
        <f t="shared" si="25"/>
        <v>0</v>
      </c>
      <c r="AF287" s="399">
        <f t="shared" si="27"/>
        <v>17</v>
      </c>
      <c r="AG287" s="401">
        <f t="shared" si="28"/>
        <v>6</v>
      </c>
    </row>
    <row r="288" spans="2:33">
      <c r="B288" s="339" t="s">
        <v>2171</v>
      </c>
      <c r="C288" s="340" t="s">
        <v>360</v>
      </c>
      <c r="D288" s="339">
        <f t="shared" si="26"/>
        <v>30</v>
      </c>
      <c r="E288" s="339">
        <f t="shared" si="25"/>
        <v>5</v>
      </c>
      <c r="F288" s="339">
        <f t="shared" si="25"/>
        <v>0</v>
      </c>
      <c r="G288" s="339">
        <f t="shared" si="25"/>
        <v>0</v>
      </c>
      <c r="H288" s="339">
        <f t="shared" si="25"/>
        <v>3</v>
      </c>
      <c r="I288" s="339">
        <f t="shared" si="25"/>
        <v>20</v>
      </c>
      <c r="J288" s="339">
        <f t="shared" si="25"/>
        <v>3</v>
      </c>
      <c r="K288" s="339">
        <f t="shared" si="25"/>
        <v>1</v>
      </c>
      <c r="L288" s="339">
        <f t="shared" si="25"/>
        <v>0</v>
      </c>
      <c r="M288" s="339">
        <f t="shared" si="25"/>
        <v>0</v>
      </c>
      <c r="N288" s="339">
        <f t="shared" si="25"/>
        <v>0</v>
      </c>
      <c r="O288" s="339">
        <f t="shared" si="25"/>
        <v>0</v>
      </c>
      <c r="P288" s="339">
        <f t="shared" si="25"/>
        <v>0</v>
      </c>
      <c r="Q288" s="339">
        <f t="shared" si="25"/>
        <v>0</v>
      </c>
      <c r="R288" s="339">
        <f t="shared" si="25"/>
        <v>0</v>
      </c>
      <c r="S288" s="339">
        <f t="shared" si="25"/>
        <v>2</v>
      </c>
      <c r="T288" s="339">
        <f t="shared" si="25"/>
        <v>0</v>
      </c>
      <c r="U288" s="339">
        <f t="shared" si="25"/>
        <v>0</v>
      </c>
      <c r="V288" s="339">
        <f t="shared" si="25"/>
        <v>1</v>
      </c>
      <c r="W288" s="339">
        <f t="shared" si="25"/>
        <v>1</v>
      </c>
      <c r="X288" s="339">
        <f t="shared" si="25"/>
        <v>18</v>
      </c>
      <c r="Y288" s="339">
        <f t="shared" si="25"/>
        <v>4</v>
      </c>
      <c r="Z288" s="339">
        <f t="shared" si="25"/>
        <v>0</v>
      </c>
      <c r="AA288" s="339">
        <f t="shared" si="25"/>
        <v>0</v>
      </c>
      <c r="AB288" s="339">
        <f t="shared" si="25"/>
        <v>1</v>
      </c>
      <c r="AC288" s="339">
        <f t="shared" si="25"/>
        <v>1</v>
      </c>
      <c r="AD288" s="339">
        <f t="shared" si="25"/>
        <v>0</v>
      </c>
      <c r="AE288" s="339">
        <f t="shared" si="25"/>
        <v>0</v>
      </c>
      <c r="AF288" s="399">
        <f t="shared" si="27"/>
        <v>71</v>
      </c>
      <c r="AG288" s="401">
        <f t="shared" si="28"/>
        <v>19</v>
      </c>
    </row>
    <row r="289" spans="2:33">
      <c r="B289" s="339" t="s">
        <v>2171</v>
      </c>
      <c r="C289" s="340" t="s">
        <v>2159</v>
      </c>
      <c r="D289" s="339">
        <f t="shared" si="26"/>
        <v>9</v>
      </c>
      <c r="E289" s="339">
        <f t="shared" si="25"/>
        <v>0</v>
      </c>
      <c r="F289" s="339">
        <f t="shared" si="25"/>
        <v>1</v>
      </c>
      <c r="G289" s="339">
        <f t="shared" si="25"/>
        <v>0</v>
      </c>
      <c r="H289" s="339">
        <f t="shared" si="25"/>
        <v>0</v>
      </c>
      <c r="I289" s="339">
        <f t="shared" si="25"/>
        <v>8</v>
      </c>
      <c r="J289" s="339">
        <f t="shared" si="25"/>
        <v>2</v>
      </c>
      <c r="K289" s="339">
        <f t="shared" si="25"/>
        <v>1</v>
      </c>
      <c r="L289" s="339">
        <f t="shared" si="25"/>
        <v>1</v>
      </c>
      <c r="M289" s="339">
        <f t="shared" si="25"/>
        <v>0</v>
      </c>
      <c r="N289" s="339">
        <f t="shared" si="25"/>
        <v>0</v>
      </c>
      <c r="O289" s="339">
        <f t="shared" si="25"/>
        <v>0</v>
      </c>
      <c r="P289" s="339">
        <f t="shared" si="25"/>
        <v>0</v>
      </c>
      <c r="Q289" s="339">
        <f t="shared" si="25"/>
        <v>0</v>
      </c>
      <c r="R289" s="339">
        <f t="shared" si="25"/>
        <v>0</v>
      </c>
      <c r="S289" s="339">
        <f t="shared" si="25"/>
        <v>1</v>
      </c>
      <c r="T289" s="339">
        <f t="shared" si="25"/>
        <v>0</v>
      </c>
      <c r="U289" s="339">
        <f t="shared" si="25"/>
        <v>0</v>
      </c>
      <c r="V289" s="339">
        <f t="shared" si="25"/>
        <v>0</v>
      </c>
      <c r="W289" s="339">
        <f t="shared" si="25"/>
        <v>0</v>
      </c>
      <c r="X289" s="339">
        <f t="shared" si="25"/>
        <v>5</v>
      </c>
      <c r="Y289" s="339">
        <f t="shared" si="25"/>
        <v>0</v>
      </c>
      <c r="Z289" s="339">
        <f t="shared" si="25"/>
        <v>0</v>
      </c>
      <c r="AA289" s="339">
        <f t="shared" si="25"/>
        <v>0</v>
      </c>
      <c r="AB289" s="339">
        <f t="shared" si="25"/>
        <v>0</v>
      </c>
      <c r="AC289" s="339">
        <f t="shared" si="25"/>
        <v>0</v>
      </c>
      <c r="AD289" s="339">
        <f t="shared" si="25"/>
        <v>0</v>
      </c>
      <c r="AE289" s="339">
        <f t="shared" si="25"/>
        <v>0</v>
      </c>
      <c r="AF289" s="399">
        <f t="shared" si="27"/>
        <v>23</v>
      </c>
      <c r="AG289" s="401">
        <f t="shared" si="28"/>
        <v>5</v>
      </c>
    </row>
    <row r="290" spans="2:33">
      <c r="B290" s="339" t="s">
        <v>2171</v>
      </c>
      <c r="C290" s="340" t="s">
        <v>208</v>
      </c>
      <c r="D290" s="339">
        <f t="shared" si="26"/>
        <v>38</v>
      </c>
      <c r="E290" s="339">
        <f t="shared" si="25"/>
        <v>10</v>
      </c>
      <c r="F290" s="339">
        <f t="shared" si="25"/>
        <v>3</v>
      </c>
      <c r="G290" s="339">
        <f t="shared" si="25"/>
        <v>0</v>
      </c>
      <c r="H290" s="339">
        <f t="shared" si="25"/>
        <v>0</v>
      </c>
      <c r="I290" s="339">
        <f t="shared" si="25"/>
        <v>1</v>
      </c>
      <c r="J290" s="339">
        <f t="shared" si="25"/>
        <v>1</v>
      </c>
      <c r="K290" s="339">
        <f t="shared" si="25"/>
        <v>0</v>
      </c>
      <c r="L290" s="339">
        <f t="shared" si="25"/>
        <v>0</v>
      </c>
      <c r="M290" s="339">
        <f t="shared" si="25"/>
        <v>0</v>
      </c>
      <c r="N290" s="339">
        <f t="shared" si="25"/>
        <v>0</v>
      </c>
      <c r="O290" s="339">
        <f t="shared" si="25"/>
        <v>0</v>
      </c>
      <c r="P290" s="339">
        <f t="shared" si="25"/>
        <v>0</v>
      </c>
      <c r="Q290" s="339">
        <f t="shared" si="25"/>
        <v>0</v>
      </c>
      <c r="R290" s="339">
        <f t="shared" si="25"/>
        <v>0</v>
      </c>
      <c r="S290" s="339">
        <f t="shared" si="25"/>
        <v>3</v>
      </c>
      <c r="T290" s="339">
        <f t="shared" si="25"/>
        <v>0</v>
      </c>
      <c r="U290" s="339">
        <f t="shared" si="25"/>
        <v>1</v>
      </c>
      <c r="V290" s="339">
        <f t="shared" si="25"/>
        <v>2</v>
      </c>
      <c r="W290" s="339">
        <f t="shared" si="25"/>
        <v>0</v>
      </c>
      <c r="X290" s="339">
        <f t="shared" si="25"/>
        <v>3</v>
      </c>
      <c r="Y290" s="339">
        <f t="shared" si="25"/>
        <v>0</v>
      </c>
      <c r="Z290" s="339">
        <f t="shared" si="25"/>
        <v>0</v>
      </c>
      <c r="AA290" s="339">
        <f t="shared" si="25"/>
        <v>0</v>
      </c>
      <c r="AB290" s="339">
        <f t="shared" si="25"/>
        <v>5</v>
      </c>
      <c r="AC290" s="339">
        <f t="shared" si="25"/>
        <v>1</v>
      </c>
      <c r="AD290" s="339">
        <f t="shared" si="25"/>
        <v>0</v>
      </c>
      <c r="AE290" s="339">
        <f t="shared" si="25"/>
        <v>1</v>
      </c>
      <c r="AF290" s="399">
        <f t="shared" si="27"/>
        <v>50</v>
      </c>
      <c r="AG290" s="401">
        <f t="shared" si="28"/>
        <v>19</v>
      </c>
    </row>
    <row r="291" spans="2:33">
      <c r="B291" s="339" t="s">
        <v>2171</v>
      </c>
      <c r="C291" s="340" t="s">
        <v>647</v>
      </c>
      <c r="D291" s="339">
        <f t="shared" si="26"/>
        <v>42</v>
      </c>
      <c r="E291" s="339">
        <f t="shared" si="25"/>
        <v>5</v>
      </c>
      <c r="F291" s="339">
        <f t="shared" si="25"/>
        <v>6</v>
      </c>
      <c r="G291" s="339">
        <f t="shared" si="25"/>
        <v>1</v>
      </c>
      <c r="H291" s="339">
        <f t="shared" si="25"/>
        <v>0</v>
      </c>
      <c r="I291" s="339">
        <f t="shared" si="25"/>
        <v>0</v>
      </c>
      <c r="J291" s="339">
        <f t="shared" si="25"/>
        <v>0</v>
      </c>
      <c r="K291" s="339">
        <f t="shared" si="25"/>
        <v>0</v>
      </c>
      <c r="L291" s="339">
        <f t="shared" si="25"/>
        <v>0</v>
      </c>
      <c r="M291" s="339">
        <f t="shared" si="25"/>
        <v>0</v>
      </c>
      <c r="N291" s="339">
        <f t="shared" si="25"/>
        <v>3</v>
      </c>
      <c r="O291" s="339">
        <f t="shared" si="25"/>
        <v>0</v>
      </c>
      <c r="P291" s="339">
        <f t="shared" si="25"/>
        <v>1</v>
      </c>
      <c r="Q291" s="339">
        <f t="shared" si="25"/>
        <v>2</v>
      </c>
      <c r="R291" s="339">
        <f t="shared" si="25"/>
        <v>0</v>
      </c>
      <c r="S291" s="339">
        <f t="shared" si="25"/>
        <v>8</v>
      </c>
      <c r="T291" s="339">
        <f t="shared" si="25"/>
        <v>1</v>
      </c>
      <c r="U291" s="339">
        <f t="shared" si="25"/>
        <v>1</v>
      </c>
      <c r="V291" s="339">
        <f t="shared" si="25"/>
        <v>3</v>
      </c>
      <c r="W291" s="339">
        <f t="shared" si="25"/>
        <v>1</v>
      </c>
      <c r="X291" s="339">
        <f t="shared" si="25"/>
        <v>16</v>
      </c>
      <c r="Y291" s="339">
        <f t="shared" si="25"/>
        <v>4</v>
      </c>
      <c r="Z291" s="339">
        <f t="shared" si="25"/>
        <v>0</v>
      </c>
      <c r="AA291" s="339">
        <f t="shared" si="25"/>
        <v>0</v>
      </c>
      <c r="AB291" s="339">
        <f t="shared" si="25"/>
        <v>15</v>
      </c>
      <c r="AC291" s="339">
        <f t="shared" si="25"/>
        <v>7</v>
      </c>
      <c r="AD291" s="339">
        <f t="shared" si="25"/>
        <v>2</v>
      </c>
      <c r="AE291" s="339">
        <f t="shared" si="25"/>
        <v>2</v>
      </c>
      <c r="AF291" s="399">
        <f t="shared" si="27"/>
        <v>84</v>
      </c>
      <c r="AG291" s="401">
        <f t="shared" si="28"/>
        <v>36</v>
      </c>
    </row>
    <row r="292" spans="2:33">
      <c r="B292" s="339" t="s">
        <v>2171</v>
      </c>
      <c r="C292" s="340" t="s">
        <v>2170</v>
      </c>
      <c r="D292" s="339">
        <f t="shared" si="26"/>
        <v>5</v>
      </c>
      <c r="E292" s="339">
        <f t="shared" ref="E292:AE301" si="29">E16+E39+E62+E85+E108+E131+E154+E177+E200+E223+E246+E269</f>
        <v>0</v>
      </c>
      <c r="F292" s="339">
        <f t="shared" si="29"/>
        <v>0</v>
      </c>
      <c r="G292" s="339">
        <f t="shared" si="29"/>
        <v>0</v>
      </c>
      <c r="H292" s="339">
        <f t="shared" si="29"/>
        <v>0</v>
      </c>
      <c r="I292" s="339">
        <f t="shared" si="29"/>
        <v>0</v>
      </c>
      <c r="J292" s="339">
        <f t="shared" si="29"/>
        <v>0</v>
      </c>
      <c r="K292" s="339">
        <f t="shared" si="29"/>
        <v>0</v>
      </c>
      <c r="L292" s="339">
        <f t="shared" si="29"/>
        <v>0</v>
      </c>
      <c r="M292" s="339">
        <f t="shared" si="29"/>
        <v>0</v>
      </c>
      <c r="N292" s="339">
        <f t="shared" si="29"/>
        <v>4</v>
      </c>
      <c r="O292" s="339">
        <f t="shared" si="29"/>
        <v>0</v>
      </c>
      <c r="P292" s="339">
        <f t="shared" si="29"/>
        <v>0</v>
      </c>
      <c r="Q292" s="339">
        <f t="shared" si="29"/>
        <v>0</v>
      </c>
      <c r="R292" s="339">
        <f t="shared" si="29"/>
        <v>0</v>
      </c>
      <c r="S292" s="339">
        <f t="shared" si="29"/>
        <v>0</v>
      </c>
      <c r="T292" s="339">
        <f t="shared" si="29"/>
        <v>0</v>
      </c>
      <c r="U292" s="339">
        <f t="shared" si="29"/>
        <v>0</v>
      </c>
      <c r="V292" s="339">
        <f t="shared" si="29"/>
        <v>0</v>
      </c>
      <c r="W292" s="339">
        <f t="shared" si="29"/>
        <v>0</v>
      </c>
      <c r="X292" s="339">
        <f t="shared" si="29"/>
        <v>23</v>
      </c>
      <c r="Y292" s="339">
        <f t="shared" si="29"/>
        <v>0</v>
      </c>
      <c r="Z292" s="339">
        <f t="shared" si="29"/>
        <v>0</v>
      </c>
      <c r="AA292" s="339">
        <f t="shared" si="29"/>
        <v>0</v>
      </c>
      <c r="AB292" s="339">
        <f t="shared" si="29"/>
        <v>0</v>
      </c>
      <c r="AC292" s="339">
        <f t="shared" si="29"/>
        <v>0</v>
      </c>
      <c r="AD292" s="339">
        <f t="shared" si="29"/>
        <v>0</v>
      </c>
      <c r="AE292" s="339">
        <f t="shared" si="29"/>
        <v>0</v>
      </c>
      <c r="AF292" s="399">
        <f t="shared" si="27"/>
        <v>32</v>
      </c>
      <c r="AG292" s="401">
        <f t="shared" si="28"/>
        <v>0</v>
      </c>
    </row>
    <row r="293" spans="2:33">
      <c r="B293" s="339" t="s">
        <v>2171</v>
      </c>
      <c r="C293" s="340" t="s">
        <v>19</v>
      </c>
      <c r="D293" s="339">
        <f t="shared" si="26"/>
        <v>28</v>
      </c>
      <c r="E293" s="339">
        <f t="shared" si="29"/>
        <v>4</v>
      </c>
      <c r="F293" s="339">
        <f t="shared" si="29"/>
        <v>7</v>
      </c>
      <c r="G293" s="339">
        <f t="shared" si="29"/>
        <v>2</v>
      </c>
      <c r="H293" s="339">
        <f t="shared" si="29"/>
        <v>0</v>
      </c>
      <c r="I293" s="339">
        <f t="shared" si="29"/>
        <v>3</v>
      </c>
      <c r="J293" s="339">
        <f t="shared" si="29"/>
        <v>3</v>
      </c>
      <c r="K293" s="339">
        <f t="shared" si="29"/>
        <v>0</v>
      </c>
      <c r="L293" s="339">
        <f t="shared" si="29"/>
        <v>0</v>
      </c>
      <c r="M293" s="339">
        <f t="shared" si="29"/>
        <v>0</v>
      </c>
      <c r="N293" s="339">
        <f t="shared" si="29"/>
        <v>0</v>
      </c>
      <c r="O293" s="339">
        <f t="shared" si="29"/>
        <v>0</v>
      </c>
      <c r="P293" s="339">
        <f t="shared" si="29"/>
        <v>0</v>
      </c>
      <c r="Q293" s="339">
        <f t="shared" si="29"/>
        <v>0</v>
      </c>
      <c r="R293" s="339">
        <f t="shared" si="29"/>
        <v>0</v>
      </c>
      <c r="S293" s="339">
        <f t="shared" si="29"/>
        <v>0</v>
      </c>
      <c r="T293" s="339">
        <f t="shared" si="29"/>
        <v>0</v>
      </c>
      <c r="U293" s="339">
        <f t="shared" si="29"/>
        <v>0</v>
      </c>
      <c r="V293" s="339">
        <f t="shared" si="29"/>
        <v>0</v>
      </c>
      <c r="W293" s="339">
        <f t="shared" si="29"/>
        <v>0</v>
      </c>
      <c r="X293" s="339">
        <f t="shared" si="29"/>
        <v>17</v>
      </c>
      <c r="Y293" s="339">
        <f t="shared" si="29"/>
        <v>1</v>
      </c>
      <c r="Z293" s="339">
        <f t="shared" si="29"/>
        <v>0</v>
      </c>
      <c r="AA293" s="339">
        <f t="shared" si="29"/>
        <v>0</v>
      </c>
      <c r="AB293" s="339">
        <f t="shared" si="29"/>
        <v>6</v>
      </c>
      <c r="AC293" s="339">
        <f t="shared" si="29"/>
        <v>3</v>
      </c>
      <c r="AD293" s="339">
        <f t="shared" si="29"/>
        <v>1</v>
      </c>
      <c r="AE293" s="339">
        <f t="shared" si="29"/>
        <v>0</v>
      </c>
      <c r="AF293" s="399">
        <f t="shared" si="27"/>
        <v>54</v>
      </c>
      <c r="AG293" s="401">
        <f t="shared" si="28"/>
        <v>21</v>
      </c>
    </row>
    <row r="294" spans="2:33">
      <c r="B294" s="339" t="s">
        <v>2171</v>
      </c>
      <c r="C294" s="340" t="s">
        <v>2162</v>
      </c>
      <c r="D294" s="339">
        <f t="shared" si="26"/>
        <v>22</v>
      </c>
      <c r="E294" s="339">
        <f t="shared" si="29"/>
        <v>3</v>
      </c>
      <c r="F294" s="339">
        <f t="shared" si="29"/>
        <v>3</v>
      </c>
      <c r="G294" s="339">
        <f t="shared" si="29"/>
        <v>0</v>
      </c>
      <c r="H294" s="339">
        <f t="shared" si="29"/>
        <v>0</v>
      </c>
      <c r="I294" s="339">
        <f t="shared" si="29"/>
        <v>5</v>
      </c>
      <c r="J294" s="339">
        <f t="shared" si="29"/>
        <v>2</v>
      </c>
      <c r="K294" s="339">
        <f t="shared" si="29"/>
        <v>0</v>
      </c>
      <c r="L294" s="339">
        <f t="shared" si="29"/>
        <v>0</v>
      </c>
      <c r="M294" s="339">
        <f t="shared" si="29"/>
        <v>0</v>
      </c>
      <c r="N294" s="339">
        <f t="shared" si="29"/>
        <v>5</v>
      </c>
      <c r="O294" s="339">
        <f t="shared" si="29"/>
        <v>0</v>
      </c>
      <c r="P294" s="339">
        <f t="shared" si="29"/>
        <v>2</v>
      </c>
      <c r="Q294" s="339">
        <f t="shared" si="29"/>
        <v>0</v>
      </c>
      <c r="R294" s="339">
        <f t="shared" si="29"/>
        <v>0</v>
      </c>
      <c r="S294" s="339">
        <f t="shared" si="29"/>
        <v>14</v>
      </c>
      <c r="T294" s="339">
        <f t="shared" si="29"/>
        <v>0</v>
      </c>
      <c r="U294" s="339">
        <f t="shared" si="29"/>
        <v>0</v>
      </c>
      <c r="V294" s="339">
        <f t="shared" si="29"/>
        <v>0</v>
      </c>
      <c r="W294" s="339">
        <f t="shared" si="29"/>
        <v>0</v>
      </c>
      <c r="X294" s="339">
        <f t="shared" si="29"/>
        <v>16</v>
      </c>
      <c r="Y294" s="339">
        <f t="shared" si="29"/>
        <v>2</v>
      </c>
      <c r="Z294" s="339">
        <f t="shared" si="29"/>
        <v>0</v>
      </c>
      <c r="AA294" s="339">
        <f t="shared" si="29"/>
        <v>0</v>
      </c>
      <c r="AB294" s="339">
        <f t="shared" si="29"/>
        <v>8</v>
      </c>
      <c r="AC294" s="339">
        <f t="shared" si="29"/>
        <v>0</v>
      </c>
      <c r="AD294" s="339">
        <f t="shared" si="29"/>
        <v>1</v>
      </c>
      <c r="AE294" s="339">
        <f t="shared" si="29"/>
        <v>0</v>
      </c>
      <c r="AF294" s="399">
        <f t="shared" si="27"/>
        <v>70</v>
      </c>
      <c r="AG294" s="401">
        <f t="shared" si="28"/>
        <v>13</v>
      </c>
    </row>
    <row r="295" spans="2:33">
      <c r="B295" s="339" t="s">
        <v>2171</v>
      </c>
      <c r="C295" s="340" t="s">
        <v>119</v>
      </c>
      <c r="D295" s="339">
        <f t="shared" si="26"/>
        <v>15</v>
      </c>
      <c r="E295" s="339">
        <f t="shared" si="29"/>
        <v>4</v>
      </c>
      <c r="F295" s="339">
        <f t="shared" si="29"/>
        <v>0</v>
      </c>
      <c r="G295" s="339">
        <f t="shared" si="29"/>
        <v>1</v>
      </c>
      <c r="H295" s="339">
        <f t="shared" si="29"/>
        <v>0</v>
      </c>
      <c r="I295" s="339">
        <f t="shared" si="29"/>
        <v>0</v>
      </c>
      <c r="J295" s="339">
        <f t="shared" si="29"/>
        <v>0</v>
      </c>
      <c r="K295" s="339">
        <f t="shared" si="29"/>
        <v>0</v>
      </c>
      <c r="L295" s="339">
        <f t="shared" si="29"/>
        <v>0</v>
      </c>
      <c r="M295" s="339">
        <f t="shared" si="29"/>
        <v>0</v>
      </c>
      <c r="N295" s="339">
        <f t="shared" si="29"/>
        <v>0</v>
      </c>
      <c r="O295" s="339">
        <f t="shared" si="29"/>
        <v>0</v>
      </c>
      <c r="P295" s="339">
        <f t="shared" si="29"/>
        <v>0</v>
      </c>
      <c r="Q295" s="339">
        <f t="shared" si="29"/>
        <v>0</v>
      </c>
      <c r="R295" s="339">
        <f t="shared" si="29"/>
        <v>0</v>
      </c>
      <c r="S295" s="339">
        <f t="shared" si="29"/>
        <v>0</v>
      </c>
      <c r="T295" s="339">
        <f t="shared" si="29"/>
        <v>0</v>
      </c>
      <c r="U295" s="339">
        <f t="shared" si="29"/>
        <v>0</v>
      </c>
      <c r="V295" s="339">
        <f t="shared" si="29"/>
        <v>0</v>
      </c>
      <c r="W295" s="339">
        <f t="shared" si="29"/>
        <v>0</v>
      </c>
      <c r="X295" s="339">
        <f t="shared" si="29"/>
        <v>6</v>
      </c>
      <c r="Y295" s="339">
        <f t="shared" si="29"/>
        <v>1</v>
      </c>
      <c r="Z295" s="339">
        <f t="shared" si="29"/>
        <v>3</v>
      </c>
      <c r="AA295" s="339">
        <f t="shared" si="29"/>
        <v>0</v>
      </c>
      <c r="AB295" s="339">
        <f t="shared" si="29"/>
        <v>0</v>
      </c>
      <c r="AC295" s="339">
        <f t="shared" si="29"/>
        <v>0</v>
      </c>
      <c r="AD295" s="339">
        <f t="shared" si="29"/>
        <v>0</v>
      </c>
      <c r="AE295" s="339">
        <f t="shared" si="29"/>
        <v>0</v>
      </c>
      <c r="AF295" s="399">
        <f t="shared" si="27"/>
        <v>21</v>
      </c>
      <c r="AG295" s="401">
        <f t="shared" si="28"/>
        <v>9</v>
      </c>
    </row>
    <row r="296" spans="2:33">
      <c r="B296" s="339" t="s">
        <v>2171</v>
      </c>
      <c r="C296" s="340" t="s">
        <v>917</v>
      </c>
      <c r="D296" s="339">
        <f t="shared" si="26"/>
        <v>16</v>
      </c>
      <c r="E296" s="339">
        <f t="shared" si="29"/>
        <v>6</v>
      </c>
      <c r="F296" s="339">
        <f t="shared" si="29"/>
        <v>3</v>
      </c>
      <c r="G296" s="339">
        <f t="shared" si="29"/>
        <v>1</v>
      </c>
      <c r="H296" s="339">
        <f t="shared" si="29"/>
        <v>0</v>
      </c>
      <c r="I296" s="339">
        <f t="shared" si="29"/>
        <v>0</v>
      </c>
      <c r="J296" s="339">
        <f t="shared" si="29"/>
        <v>0</v>
      </c>
      <c r="K296" s="339">
        <f t="shared" si="29"/>
        <v>0</v>
      </c>
      <c r="L296" s="339">
        <f t="shared" si="29"/>
        <v>0</v>
      </c>
      <c r="M296" s="339">
        <f t="shared" si="29"/>
        <v>0</v>
      </c>
      <c r="N296" s="339">
        <f t="shared" si="29"/>
        <v>0</v>
      </c>
      <c r="O296" s="339">
        <f t="shared" si="29"/>
        <v>0</v>
      </c>
      <c r="P296" s="339">
        <f t="shared" si="29"/>
        <v>0</v>
      </c>
      <c r="Q296" s="339">
        <f t="shared" si="29"/>
        <v>0</v>
      </c>
      <c r="R296" s="339">
        <f t="shared" si="29"/>
        <v>0</v>
      </c>
      <c r="S296" s="339">
        <f t="shared" si="29"/>
        <v>1</v>
      </c>
      <c r="T296" s="339">
        <f t="shared" si="29"/>
        <v>1</v>
      </c>
      <c r="U296" s="339">
        <f t="shared" si="29"/>
        <v>0</v>
      </c>
      <c r="V296" s="339">
        <f t="shared" si="29"/>
        <v>0</v>
      </c>
      <c r="W296" s="339">
        <f t="shared" si="29"/>
        <v>0</v>
      </c>
      <c r="X296" s="339">
        <f t="shared" si="29"/>
        <v>24</v>
      </c>
      <c r="Y296" s="339">
        <f t="shared" si="29"/>
        <v>7</v>
      </c>
      <c r="Z296" s="339">
        <f t="shared" si="29"/>
        <v>0</v>
      </c>
      <c r="AA296" s="339">
        <f t="shared" si="29"/>
        <v>0</v>
      </c>
      <c r="AB296" s="339">
        <f t="shared" si="29"/>
        <v>2</v>
      </c>
      <c r="AC296" s="339">
        <f t="shared" si="29"/>
        <v>2</v>
      </c>
      <c r="AD296" s="339">
        <f t="shared" si="29"/>
        <v>0</v>
      </c>
      <c r="AE296" s="339">
        <f t="shared" si="29"/>
        <v>0</v>
      </c>
      <c r="AF296" s="399">
        <f t="shared" si="27"/>
        <v>43</v>
      </c>
      <c r="AG296" s="401">
        <f t="shared" si="28"/>
        <v>20</v>
      </c>
    </row>
    <row r="297" spans="2:33">
      <c r="B297" s="339" t="s">
        <v>2171</v>
      </c>
      <c r="C297" s="340" t="s">
        <v>815</v>
      </c>
      <c r="D297" s="339">
        <f t="shared" si="26"/>
        <v>24</v>
      </c>
      <c r="E297" s="339">
        <f t="shared" si="29"/>
        <v>12</v>
      </c>
      <c r="F297" s="339">
        <f t="shared" si="29"/>
        <v>1</v>
      </c>
      <c r="G297" s="339">
        <f t="shared" si="29"/>
        <v>1</v>
      </c>
      <c r="H297" s="339">
        <f t="shared" si="29"/>
        <v>1</v>
      </c>
      <c r="I297" s="339">
        <f t="shared" si="29"/>
        <v>2</v>
      </c>
      <c r="J297" s="339">
        <f t="shared" si="29"/>
        <v>1</v>
      </c>
      <c r="K297" s="339">
        <f t="shared" si="29"/>
        <v>0</v>
      </c>
      <c r="L297" s="339">
        <f t="shared" si="29"/>
        <v>0</v>
      </c>
      <c r="M297" s="339">
        <f t="shared" si="29"/>
        <v>0</v>
      </c>
      <c r="N297" s="339">
        <f t="shared" si="29"/>
        <v>0</v>
      </c>
      <c r="O297" s="339">
        <f t="shared" si="29"/>
        <v>0</v>
      </c>
      <c r="P297" s="339">
        <f t="shared" si="29"/>
        <v>0</v>
      </c>
      <c r="Q297" s="339">
        <f t="shared" si="29"/>
        <v>0</v>
      </c>
      <c r="R297" s="339">
        <f t="shared" si="29"/>
        <v>0</v>
      </c>
      <c r="S297" s="339">
        <f t="shared" si="29"/>
        <v>5</v>
      </c>
      <c r="T297" s="339">
        <f t="shared" si="29"/>
        <v>3</v>
      </c>
      <c r="U297" s="339">
        <f t="shared" si="29"/>
        <v>2</v>
      </c>
      <c r="V297" s="339">
        <f t="shared" si="29"/>
        <v>0</v>
      </c>
      <c r="W297" s="339">
        <f t="shared" si="29"/>
        <v>0</v>
      </c>
      <c r="X297" s="339">
        <f t="shared" si="29"/>
        <v>12</v>
      </c>
      <c r="Y297" s="339">
        <f t="shared" si="29"/>
        <v>4</v>
      </c>
      <c r="Z297" s="339">
        <f t="shared" si="29"/>
        <v>1</v>
      </c>
      <c r="AA297" s="339">
        <f t="shared" si="29"/>
        <v>0</v>
      </c>
      <c r="AB297" s="339">
        <f t="shared" si="29"/>
        <v>6</v>
      </c>
      <c r="AC297" s="339">
        <f t="shared" si="29"/>
        <v>2</v>
      </c>
      <c r="AD297" s="339">
        <f t="shared" si="29"/>
        <v>2</v>
      </c>
      <c r="AE297" s="339">
        <f t="shared" si="29"/>
        <v>1</v>
      </c>
      <c r="AF297" s="399">
        <f t="shared" si="27"/>
        <v>49</v>
      </c>
      <c r="AG297" s="401">
        <f t="shared" si="28"/>
        <v>31</v>
      </c>
    </row>
    <row r="298" spans="2:33">
      <c r="B298" s="339" t="s">
        <v>2171</v>
      </c>
      <c r="C298" s="340" t="s">
        <v>744</v>
      </c>
      <c r="D298" s="339">
        <f t="shared" si="26"/>
        <v>27</v>
      </c>
      <c r="E298" s="339">
        <f t="shared" si="29"/>
        <v>16</v>
      </c>
      <c r="F298" s="339">
        <f t="shared" si="29"/>
        <v>9</v>
      </c>
      <c r="G298" s="339">
        <f t="shared" si="29"/>
        <v>1</v>
      </c>
      <c r="H298" s="339">
        <f t="shared" si="29"/>
        <v>0</v>
      </c>
      <c r="I298" s="339">
        <f t="shared" si="29"/>
        <v>2</v>
      </c>
      <c r="J298" s="339">
        <f t="shared" si="29"/>
        <v>1</v>
      </c>
      <c r="K298" s="339">
        <f t="shared" si="29"/>
        <v>1</v>
      </c>
      <c r="L298" s="339">
        <f t="shared" si="29"/>
        <v>0</v>
      </c>
      <c r="M298" s="339">
        <f t="shared" si="29"/>
        <v>0</v>
      </c>
      <c r="N298" s="339">
        <f t="shared" si="29"/>
        <v>3</v>
      </c>
      <c r="O298" s="339">
        <f t="shared" si="29"/>
        <v>0</v>
      </c>
      <c r="P298" s="339">
        <f t="shared" si="29"/>
        <v>2</v>
      </c>
      <c r="Q298" s="339">
        <f t="shared" si="29"/>
        <v>0</v>
      </c>
      <c r="R298" s="339">
        <f t="shared" si="29"/>
        <v>0</v>
      </c>
      <c r="S298" s="339">
        <f t="shared" si="29"/>
        <v>2</v>
      </c>
      <c r="T298" s="339">
        <f t="shared" si="29"/>
        <v>0</v>
      </c>
      <c r="U298" s="339">
        <f t="shared" si="29"/>
        <v>1</v>
      </c>
      <c r="V298" s="339">
        <f t="shared" si="29"/>
        <v>0</v>
      </c>
      <c r="W298" s="339">
        <f t="shared" si="29"/>
        <v>1</v>
      </c>
      <c r="X298" s="339">
        <f t="shared" si="29"/>
        <v>10</v>
      </c>
      <c r="Y298" s="339">
        <f t="shared" si="29"/>
        <v>4</v>
      </c>
      <c r="Z298" s="339">
        <f t="shared" si="29"/>
        <v>0</v>
      </c>
      <c r="AA298" s="339">
        <f t="shared" si="29"/>
        <v>0</v>
      </c>
      <c r="AB298" s="339">
        <f t="shared" si="29"/>
        <v>3</v>
      </c>
      <c r="AC298" s="339">
        <f t="shared" si="29"/>
        <v>2</v>
      </c>
      <c r="AD298" s="339">
        <f t="shared" si="29"/>
        <v>0</v>
      </c>
      <c r="AE298" s="339">
        <f t="shared" si="29"/>
        <v>0</v>
      </c>
      <c r="AF298" s="399">
        <f t="shared" si="27"/>
        <v>47</v>
      </c>
      <c r="AG298" s="401">
        <f t="shared" si="28"/>
        <v>38</v>
      </c>
    </row>
    <row r="299" spans="2:33">
      <c r="B299" s="339" t="s">
        <v>2171</v>
      </c>
      <c r="C299" s="340" t="s">
        <v>2166</v>
      </c>
      <c r="D299" s="339">
        <f t="shared" si="26"/>
        <v>14</v>
      </c>
      <c r="E299" s="339">
        <f t="shared" si="29"/>
        <v>3</v>
      </c>
      <c r="F299" s="339">
        <f t="shared" si="29"/>
        <v>0</v>
      </c>
      <c r="G299" s="339">
        <f t="shared" si="29"/>
        <v>0</v>
      </c>
      <c r="H299" s="339">
        <f t="shared" si="29"/>
        <v>0</v>
      </c>
      <c r="I299" s="339">
        <f t="shared" si="29"/>
        <v>0</v>
      </c>
      <c r="J299" s="339">
        <f t="shared" si="29"/>
        <v>0</v>
      </c>
      <c r="K299" s="339">
        <f t="shared" si="29"/>
        <v>0</v>
      </c>
      <c r="L299" s="339">
        <f t="shared" si="29"/>
        <v>0</v>
      </c>
      <c r="M299" s="339">
        <f t="shared" si="29"/>
        <v>0</v>
      </c>
      <c r="N299" s="339">
        <f t="shared" si="29"/>
        <v>1</v>
      </c>
      <c r="O299" s="339">
        <f t="shared" si="29"/>
        <v>1</v>
      </c>
      <c r="P299" s="339">
        <f t="shared" si="29"/>
        <v>0</v>
      </c>
      <c r="Q299" s="339">
        <f t="shared" si="29"/>
        <v>0</v>
      </c>
      <c r="R299" s="339">
        <f t="shared" si="29"/>
        <v>0</v>
      </c>
      <c r="S299" s="339">
        <f t="shared" si="29"/>
        <v>0</v>
      </c>
      <c r="T299" s="339">
        <f t="shared" si="29"/>
        <v>0</v>
      </c>
      <c r="U299" s="339">
        <f t="shared" si="29"/>
        <v>0</v>
      </c>
      <c r="V299" s="339">
        <f t="shared" si="29"/>
        <v>0</v>
      </c>
      <c r="W299" s="339">
        <f t="shared" si="29"/>
        <v>0</v>
      </c>
      <c r="X299" s="339">
        <f t="shared" si="29"/>
        <v>21</v>
      </c>
      <c r="Y299" s="339">
        <f t="shared" si="29"/>
        <v>15</v>
      </c>
      <c r="Z299" s="339">
        <f t="shared" si="29"/>
        <v>2</v>
      </c>
      <c r="AA299" s="339">
        <f t="shared" si="29"/>
        <v>0</v>
      </c>
      <c r="AB299" s="339">
        <f t="shared" si="29"/>
        <v>0</v>
      </c>
      <c r="AC299" s="339">
        <f t="shared" si="29"/>
        <v>0</v>
      </c>
      <c r="AD299" s="339">
        <f t="shared" si="29"/>
        <v>0</v>
      </c>
      <c r="AE299" s="339">
        <f t="shared" si="29"/>
        <v>0</v>
      </c>
      <c r="AF299" s="399">
        <f t="shared" si="27"/>
        <v>36</v>
      </c>
      <c r="AG299" s="401">
        <f t="shared" si="28"/>
        <v>21</v>
      </c>
    </row>
    <row r="300" spans="2:33">
      <c r="B300" s="339" t="s">
        <v>2171</v>
      </c>
      <c r="C300" s="340" t="s">
        <v>250</v>
      </c>
      <c r="D300" s="339">
        <f t="shared" si="26"/>
        <v>49</v>
      </c>
      <c r="E300" s="339">
        <f t="shared" si="29"/>
        <v>19</v>
      </c>
      <c r="F300" s="339">
        <f t="shared" si="29"/>
        <v>0</v>
      </c>
      <c r="G300" s="339">
        <f t="shared" si="29"/>
        <v>0</v>
      </c>
      <c r="H300" s="339">
        <f t="shared" si="29"/>
        <v>0</v>
      </c>
      <c r="I300" s="339">
        <f t="shared" si="29"/>
        <v>8</v>
      </c>
      <c r="J300" s="339">
        <f t="shared" si="29"/>
        <v>2</v>
      </c>
      <c r="K300" s="339">
        <f t="shared" si="29"/>
        <v>0</v>
      </c>
      <c r="L300" s="339">
        <f t="shared" si="29"/>
        <v>0</v>
      </c>
      <c r="M300" s="339">
        <f t="shared" si="29"/>
        <v>0</v>
      </c>
      <c r="N300" s="339">
        <f t="shared" si="29"/>
        <v>2</v>
      </c>
      <c r="O300" s="339">
        <f t="shared" si="29"/>
        <v>0</v>
      </c>
      <c r="P300" s="339">
        <f t="shared" si="29"/>
        <v>0</v>
      </c>
      <c r="Q300" s="339">
        <f t="shared" si="29"/>
        <v>0</v>
      </c>
      <c r="R300" s="339">
        <f t="shared" si="29"/>
        <v>0</v>
      </c>
      <c r="S300" s="339">
        <f t="shared" si="29"/>
        <v>3</v>
      </c>
      <c r="T300" s="339">
        <f t="shared" si="29"/>
        <v>1</v>
      </c>
      <c r="U300" s="339">
        <f t="shared" si="29"/>
        <v>1</v>
      </c>
      <c r="V300" s="339">
        <f t="shared" si="29"/>
        <v>0</v>
      </c>
      <c r="W300" s="339">
        <f t="shared" si="29"/>
        <v>1</v>
      </c>
      <c r="X300" s="339">
        <f t="shared" si="29"/>
        <v>39</v>
      </c>
      <c r="Y300" s="339">
        <f t="shared" si="29"/>
        <v>0</v>
      </c>
      <c r="Z300" s="339">
        <f t="shared" si="29"/>
        <v>0</v>
      </c>
      <c r="AA300" s="339">
        <f t="shared" si="29"/>
        <v>0</v>
      </c>
      <c r="AB300" s="339">
        <f t="shared" si="29"/>
        <v>4</v>
      </c>
      <c r="AC300" s="339">
        <f t="shared" si="29"/>
        <v>2</v>
      </c>
      <c r="AD300" s="339">
        <f t="shared" si="29"/>
        <v>0</v>
      </c>
      <c r="AE300" s="339">
        <f t="shared" si="29"/>
        <v>0</v>
      </c>
      <c r="AF300" s="399">
        <f t="shared" si="27"/>
        <v>105</v>
      </c>
      <c r="AG300" s="401">
        <f t="shared" si="28"/>
        <v>26</v>
      </c>
    </row>
    <row r="301" spans="2:33">
      <c r="B301" s="339" t="s">
        <v>2171</v>
      </c>
      <c r="C301" s="340" t="s">
        <v>532</v>
      </c>
      <c r="D301" s="339">
        <f t="shared" si="26"/>
        <v>36</v>
      </c>
      <c r="E301" s="339">
        <f t="shared" si="29"/>
        <v>14</v>
      </c>
      <c r="F301" s="339">
        <f t="shared" si="29"/>
        <v>2</v>
      </c>
      <c r="G301" s="339">
        <f t="shared" si="29"/>
        <v>1</v>
      </c>
      <c r="H301" s="339">
        <f t="shared" si="29"/>
        <v>0</v>
      </c>
      <c r="I301" s="339">
        <f t="shared" si="29"/>
        <v>12</v>
      </c>
      <c r="J301" s="339">
        <f t="shared" si="29"/>
        <v>5</v>
      </c>
      <c r="K301" s="339">
        <f t="shared" si="29"/>
        <v>1</v>
      </c>
      <c r="L301" s="339">
        <f t="shared" si="29"/>
        <v>0</v>
      </c>
      <c r="M301" s="339">
        <f t="shared" si="29"/>
        <v>0</v>
      </c>
      <c r="N301" s="339">
        <f t="shared" si="29"/>
        <v>1</v>
      </c>
      <c r="O301" s="339">
        <f t="shared" si="29"/>
        <v>0</v>
      </c>
      <c r="P301" s="339">
        <f t="shared" si="29"/>
        <v>0</v>
      </c>
      <c r="Q301" s="339">
        <f t="shared" ref="E301:AE304" si="30">Q25+Q48+Q71+Q94+Q117+Q140+Q163+Q186+Q209+Q232+Q255+Q278</f>
        <v>0</v>
      </c>
      <c r="R301" s="339">
        <f t="shared" si="30"/>
        <v>0</v>
      </c>
      <c r="S301" s="339">
        <f t="shared" si="30"/>
        <v>9</v>
      </c>
      <c r="T301" s="339">
        <f t="shared" si="30"/>
        <v>2</v>
      </c>
      <c r="U301" s="339">
        <f t="shared" si="30"/>
        <v>3</v>
      </c>
      <c r="V301" s="339">
        <f t="shared" si="30"/>
        <v>3</v>
      </c>
      <c r="W301" s="339">
        <f t="shared" si="30"/>
        <v>0</v>
      </c>
      <c r="X301" s="339">
        <f t="shared" si="30"/>
        <v>42</v>
      </c>
      <c r="Y301" s="339">
        <f t="shared" si="30"/>
        <v>13</v>
      </c>
      <c r="Z301" s="339">
        <f t="shared" si="30"/>
        <v>1</v>
      </c>
      <c r="AA301" s="339">
        <f t="shared" si="30"/>
        <v>0</v>
      </c>
      <c r="AB301" s="339">
        <f t="shared" si="30"/>
        <v>5</v>
      </c>
      <c r="AC301" s="339">
        <f t="shared" si="30"/>
        <v>5</v>
      </c>
      <c r="AD301" s="339">
        <f t="shared" si="30"/>
        <v>0</v>
      </c>
      <c r="AE301" s="339">
        <f t="shared" si="30"/>
        <v>0</v>
      </c>
      <c r="AF301" s="399">
        <f t="shared" si="27"/>
        <v>105</v>
      </c>
      <c r="AG301" s="401">
        <f t="shared" si="28"/>
        <v>50</v>
      </c>
    </row>
    <row r="302" spans="2:33">
      <c r="B302" s="339" t="s">
        <v>2171</v>
      </c>
      <c r="C302" s="340" t="s">
        <v>848</v>
      </c>
      <c r="D302" s="339">
        <f t="shared" si="26"/>
        <v>26</v>
      </c>
      <c r="E302" s="339">
        <f t="shared" si="30"/>
        <v>10</v>
      </c>
      <c r="F302" s="339">
        <f t="shared" si="30"/>
        <v>0</v>
      </c>
      <c r="G302" s="339">
        <f t="shared" si="30"/>
        <v>0</v>
      </c>
      <c r="H302" s="339">
        <f t="shared" si="30"/>
        <v>0</v>
      </c>
      <c r="I302" s="339">
        <f t="shared" si="30"/>
        <v>3</v>
      </c>
      <c r="J302" s="339">
        <f t="shared" si="30"/>
        <v>0</v>
      </c>
      <c r="K302" s="339">
        <f t="shared" si="30"/>
        <v>0</v>
      </c>
      <c r="L302" s="339">
        <f t="shared" si="30"/>
        <v>0</v>
      </c>
      <c r="M302" s="339">
        <f t="shared" si="30"/>
        <v>0</v>
      </c>
      <c r="N302" s="339">
        <f t="shared" si="30"/>
        <v>4</v>
      </c>
      <c r="O302" s="339">
        <f t="shared" si="30"/>
        <v>0</v>
      </c>
      <c r="P302" s="339">
        <f t="shared" si="30"/>
        <v>0</v>
      </c>
      <c r="Q302" s="339">
        <f t="shared" si="30"/>
        <v>0</v>
      </c>
      <c r="R302" s="339">
        <f t="shared" si="30"/>
        <v>0</v>
      </c>
      <c r="S302" s="339">
        <f t="shared" si="30"/>
        <v>3</v>
      </c>
      <c r="T302" s="339">
        <f t="shared" si="30"/>
        <v>2</v>
      </c>
      <c r="U302" s="339">
        <f t="shared" si="30"/>
        <v>0</v>
      </c>
      <c r="V302" s="339">
        <f t="shared" si="30"/>
        <v>0</v>
      </c>
      <c r="W302" s="339">
        <f t="shared" si="30"/>
        <v>0</v>
      </c>
      <c r="X302" s="339">
        <f t="shared" si="30"/>
        <v>16</v>
      </c>
      <c r="Y302" s="339">
        <f t="shared" si="30"/>
        <v>0</v>
      </c>
      <c r="Z302" s="339">
        <f t="shared" si="30"/>
        <v>0</v>
      </c>
      <c r="AA302" s="339">
        <f t="shared" si="30"/>
        <v>0</v>
      </c>
      <c r="AB302" s="339">
        <f t="shared" si="30"/>
        <v>0</v>
      </c>
      <c r="AC302" s="339">
        <f t="shared" si="30"/>
        <v>0</v>
      </c>
      <c r="AD302" s="339">
        <f t="shared" si="30"/>
        <v>0</v>
      </c>
      <c r="AE302" s="339">
        <f t="shared" si="30"/>
        <v>0</v>
      </c>
      <c r="AF302" s="399">
        <f t="shared" si="27"/>
        <v>52</v>
      </c>
      <c r="AG302" s="401">
        <f t="shared" si="28"/>
        <v>12</v>
      </c>
    </row>
    <row r="303" spans="2:33">
      <c r="B303" s="339" t="s">
        <v>2171</v>
      </c>
      <c r="C303" s="340" t="s">
        <v>2168</v>
      </c>
      <c r="D303" s="339">
        <f t="shared" si="26"/>
        <v>23</v>
      </c>
      <c r="E303" s="339">
        <f t="shared" si="30"/>
        <v>9</v>
      </c>
      <c r="F303" s="339">
        <f t="shared" si="30"/>
        <v>2</v>
      </c>
      <c r="G303" s="339">
        <f t="shared" si="30"/>
        <v>0</v>
      </c>
      <c r="H303" s="339">
        <f t="shared" si="30"/>
        <v>0</v>
      </c>
      <c r="I303" s="339">
        <f t="shared" si="30"/>
        <v>0</v>
      </c>
      <c r="J303" s="339">
        <f t="shared" si="30"/>
        <v>0</v>
      </c>
      <c r="K303" s="339">
        <f t="shared" si="30"/>
        <v>0</v>
      </c>
      <c r="L303" s="339">
        <f t="shared" si="30"/>
        <v>0</v>
      </c>
      <c r="M303" s="339">
        <f t="shared" si="30"/>
        <v>0</v>
      </c>
      <c r="N303" s="339">
        <f t="shared" si="30"/>
        <v>0</v>
      </c>
      <c r="O303" s="339">
        <f t="shared" si="30"/>
        <v>0</v>
      </c>
      <c r="P303" s="339">
        <f t="shared" si="30"/>
        <v>0</v>
      </c>
      <c r="Q303" s="339">
        <f t="shared" si="30"/>
        <v>0</v>
      </c>
      <c r="R303" s="339">
        <f t="shared" si="30"/>
        <v>0</v>
      </c>
      <c r="S303" s="339">
        <f t="shared" si="30"/>
        <v>0</v>
      </c>
      <c r="T303" s="339">
        <f t="shared" si="30"/>
        <v>0</v>
      </c>
      <c r="U303" s="339">
        <f t="shared" si="30"/>
        <v>0</v>
      </c>
      <c r="V303" s="339">
        <f t="shared" si="30"/>
        <v>0</v>
      </c>
      <c r="W303" s="339">
        <f t="shared" si="30"/>
        <v>0</v>
      </c>
      <c r="X303" s="339">
        <f t="shared" si="30"/>
        <v>7</v>
      </c>
      <c r="Y303" s="339">
        <f t="shared" si="30"/>
        <v>0</v>
      </c>
      <c r="Z303" s="339">
        <f t="shared" si="30"/>
        <v>0</v>
      </c>
      <c r="AA303" s="339">
        <f t="shared" si="30"/>
        <v>0</v>
      </c>
      <c r="AB303" s="339">
        <f t="shared" si="30"/>
        <v>6</v>
      </c>
      <c r="AC303" s="339">
        <f t="shared" si="30"/>
        <v>3</v>
      </c>
      <c r="AD303" s="339">
        <f t="shared" si="30"/>
        <v>1</v>
      </c>
      <c r="AE303" s="339">
        <f t="shared" si="30"/>
        <v>1</v>
      </c>
      <c r="AF303" s="399">
        <f t="shared" si="27"/>
        <v>36</v>
      </c>
      <c r="AG303" s="401">
        <f t="shared" si="28"/>
        <v>16</v>
      </c>
    </row>
    <row r="304" spans="2:33">
      <c r="B304" s="341" t="s">
        <v>2171</v>
      </c>
      <c r="C304" s="342" t="s">
        <v>2169</v>
      </c>
      <c r="D304" s="341">
        <f t="shared" si="26"/>
        <v>466</v>
      </c>
      <c r="E304" s="341">
        <f t="shared" si="30"/>
        <v>143</v>
      </c>
      <c r="F304" s="341">
        <f t="shared" si="30"/>
        <v>44</v>
      </c>
      <c r="G304" s="341">
        <f t="shared" si="30"/>
        <v>9</v>
      </c>
      <c r="H304" s="341">
        <f t="shared" si="30"/>
        <v>7</v>
      </c>
      <c r="I304" s="341">
        <f t="shared" si="30"/>
        <v>73</v>
      </c>
      <c r="J304" s="341">
        <f t="shared" si="30"/>
        <v>25</v>
      </c>
      <c r="K304" s="341">
        <f t="shared" si="30"/>
        <v>5</v>
      </c>
      <c r="L304" s="341">
        <f t="shared" si="30"/>
        <v>1</v>
      </c>
      <c r="M304" s="341">
        <f t="shared" si="30"/>
        <v>0</v>
      </c>
      <c r="N304" s="341">
        <f t="shared" si="30"/>
        <v>29</v>
      </c>
      <c r="O304" s="341">
        <f t="shared" si="30"/>
        <v>3</v>
      </c>
      <c r="P304" s="341">
        <f t="shared" si="30"/>
        <v>7</v>
      </c>
      <c r="Q304" s="341">
        <f t="shared" si="30"/>
        <v>2</v>
      </c>
      <c r="R304" s="341">
        <f t="shared" si="30"/>
        <v>0</v>
      </c>
      <c r="S304" s="341">
        <f t="shared" si="30"/>
        <v>81</v>
      </c>
      <c r="T304" s="341">
        <f t="shared" si="30"/>
        <v>28</v>
      </c>
      <c r="U304" s="341">
        <f t="shared" si="30"/>
        <v>9</v>
      </c>
      <c r="V304" s="341">
        <f t="shared" si="30"/>
        <v>10</v>
      </c>
      <c r="W304" s="341">
        <f t="shared" si="30"/>
        <v>4</v>
      </c>
      <c r="X304" s="341">
        <f t="shared" si="30"/>
        <v>342</v>
      </c>
      <c r="Y304" s="341">
        <f t="shared" si="30"/>
        <v>81</v>
      </c>
      <c r="Z304" s="341">
        <f t="shared" si="30"/>
        <v>11</v>
      </c>
      <c r="AA304" s="341">
        <f t="shared" si="30"/>
        <v>0</v>
      </c>
      <c r="AB304" s="341">
        <f t="shared" si="30"/>
        <v>83</v>
      </c>
      <c r="AC304" s="341">
        <f t="shared" si="30"/>
        <v>41</v>
      </c>
      <c r="AD304" s="341">
        <f t="shared" si="30"/>
        <v>8</v>
      </c>
      <c r="AE304" s="341">
        <f t="shared" si="30"/>
        <v>5</v>
      </c>
      <c r="AF304" s="400">
        <f>SUM(AF282:AF303)</f>
        <v>1074</v>
      </c>
      <c r="AG304" s="400">
        <f>SUM(AG282:AG303)</f>
        <v>443</v>
      </c>
    </row>
  </sheetData>
  <autoFilter ref="A5:AG304">
    <extLst/>
  </autoFilter>
  <mergeCells count="20">
    <mergeCell ref="C2:N2"/>
    <mergeCell ref="O2:Q2"/>
    <mergeCell ref="S2:U2"/>
    <mergeCell ref="V2:AG2"/>
    <mergeCell ref="E3:H3"/>
    <mergeCell ref="J3:M3"/>
    <mergeCell ref="O3:R3"/>
    <mergeCell ref="T3:W3"/>
    <mergeCell ref="Y3:AA3"/>
    <mergeCell ref="AC3:AE3"/>
    <mergeCell ref="B3:B4"/>
    <mergeCell ref="C3:C4"/>
    <mergeCell ref="D3:D4"/>
    <mergeCell ref="I3:I4"/>
    <mergeCell ref="N3:N4"/>
    <mergeCell ref="S3:S4"/>
    <mergeCell ref="X3:X4"/>
    <mergeCell ref="AB3:AB4"/>
    <mergeCell ref="AF3:AF4"/>
    <mergeCell ref="AG3:AG4"/>
  </mergeCells>
  <pageMargins left="0.7" right="0.7" top="0.75" bottom="0.75" header="0.3" footer="0.3"/>
  <pageSetup paperSize="5" scale="87" orientation="landscape"/>
  <headerFooter/>
  <ignoredErrors>
    <ignoredError sqref="AF28:AG304" formula="1"/>
    <ignoredError sqref="D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B27"/>
  <sheetViews>
    <sheetView view="pageBreakPreview" zoomScaleNormal="100" zoomScaleSheetLayoutView="100" workbookViewId="0">
      <selection activeCell="H33" sqref="H33"/>
    </sheetView>
  </sheetViews>
  <sheetFormatPr defaultColWidth="9" defaultRowHeight="15"/>
  <cols>
    <col min="1" max="1" width="9.14285714285714" style="334"/>
    <col min="2" max="2" width="21.7142857142857" style="382" customWidth="1"/>
    <col min="3" max="28" width="11" style="334" customWidth="1"/>
    <col min="29" max="16384" width="9.14285714285714" style="334"/>
  </cols>
  <sheetData>
    <row r="2" ht="36" customHeight="1" spans="2:28">
      <c r="B2" s="335" t="s">
        <v>2172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43"/>
      <c r="O2" s="385" t="s">
        <v>2173</v>
      </c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</row>
    <row r="3" ht="25.5" customHeight="1" spans="2:28">
      <c r="B3" s="339" t="s">
        <v>2137</v>
      </c>
      <c r="C3" s="357" t="s">
        <v>1</v>
      </c>
      <c r="D3" s="357"/>
      <c r="E3" s="357" t="s">
        <v>30</v>
      </c>
      <c r="F3" s="357"/>
      <c r="G3" s="357" t="s">
        <v>38</v>
      </c>
      <c r="H3" s="357"/>
      <c r="I3" s="357" t="s">
        <v>43</v>
      </c>
      <c r="J3" s="357"/>
      <c r="K3" s="357" t="s">
        <v>48</v>
      </c>
      <c r="L3" s="357"/>
      <c r="M3" s="357" t="s">
        <v>52</v>
      </c>
      <c r="N3" s="357"/>
      <c r="O3" s="357" t="s">
        <v>57</v>
      </c>
      <c r="P3" s="357"/>
      <c r="Q3" s="357" t="s">
        <v>63</v>
      </c>
      <c r="R3" s="357"/>
      <c r="S3" s="357" t="s">
        <v>69</v>
      </c>
      <c r="T3" s="357"/>
      <c r="U3" s="357" t="s">
        <v>74</v>
      </c>
      <c r="V3" s="357"/>
      <c r="W3" s="357" t="s">
        <v>80</v>
      </c>
      <c r="X3" s="357"/>
      <c r="Y3" s="357" t="s">
        <v>85</v>
      </c>
      <c r="Z3" s="357"/>
      <c r="AA3" s="357" t="s">
        <v>2169</v>
      </c>
      <c r="AB3" s="357"/>
    </row>
    <row r="4" ht="42.75" customHeight="1" spans="2:28">
      <c r="B4" s="339"/>
      <c r="C4" s="338" t="s">
        <v>2174</v>
      </c>
      <c r="D4" s="338" t="s">
        <v>2175</v>
      </c>
      <c r="E4" s="338" t="s">
        <v>2174</v>
      </c>
      <c r="F4" s="338" t="s">
        <v>2175</v>
      </c>
      <c r="G4" s="338" t="s">
        <v>2174</v>
      </c>
      <c r="H4" s="338" t="s">
        <v>2175</v>
      </c>
      <c r="I4" s="338" t="s">
        <v>2174</v>
      </c>
      <c r="J4" s="338" t="s">
        <v>2175</v>
      </c>
      <c r="K4" s="338" t="s">
        <v>2174</v>
      </c>
      <c r="L4" s="338" t="s">
        <v>2175</v>
      </c>
      <c r="M4" s="338" t="s">
        <v>2174</v>
      </c>
      <c r="N4" s="338" t="s">
        <v>2175</v>
      </c>
      <c r="O4" s="338" t="s">
        <v>2174</v>
      </c>
      <c r="P4" s="338" t="s">
        <v>2175</v>
      </c>
      <c r="Q4" s="338" t="s">
        <v>2174</v>
      </c>
      <c r="R4" s="338" t="s">
        <v>2175</v>
      </c>
      <c r="S4" s="338" t="s">
        <v>2174</v>
      </c>
      <c r="T4" s="338" t="s">
        <v>2175</v>
      </c>
      <c r="U4" s="338" t="s">
        <v>2174</v>
      </c>
      <c r="V4" s="338" t="s">
        <v>2175</v>
      </c>
      <c r="W4" s="338" t="s">
        <v>2174</v>
      </c>
      <c r="X4" s="338" t="s">
        <v>2175</v>
      </c>
      <c r="Y4" s="338" t="s">
        <v>2174</v>
      </c>
      <c r="Z4" s="338" t="s">
        <v>2175</v>
      </c>
      <c r="AA4" s="338" t="s">
        <v>2174</v>
      </c>
      <c r="AB4" s="338" t="s">
        <v>2175</v>
      </c>
    </row>
    <row r="5" s="381" customFormat="1" ht="20.25" customHeight="1" spans="2:28">
      <c r="B5" s="383" t="s">
        <v>953</v>
      </c>
      <c r="C5" s="384">
        <f>'Final above standards'!AF6</f>
        <v>9</v>
      </c>
      <c r="D5" s="384">
        <f>'Final above standards'!AG6</f>
        <v>7</v>
      </c>
      <c r="E5" s="384">
        <f>'Final above standards'!AF29</f>
        <v>8</v>
      </c>
      <c r="F5" s="384">
        <f>'Final above standards'!AG29</f>
        <v>7</v>
      </c>
      <c r="G5" s="384">
        <f>'Final above standards'!AF52</f>
        <v>7</v>
      </c>
      <c r="H5" s="384">
        <f>'Final above standards'!AG52</f>
        <v>6</v>
      </c>
      <c r="I5" s="384">
        <f>'Final above standards'!AF75</f>
        <v>0</v>
      </c>
      <c r="J5" s="384">
        <f>'Final above standards'!AG75</f>
        <v>0</v>
      </c>
      <c r="K5" s="384">
        <f>'Final above standards'!AF98</f>
        <v>0</v>
      </c>
      <c r="L5" s="384">
        <f>'Final above standards'!AG98</f>
        <v>0</v>
      </c>
      <c r="M5" s="384">
        <f>'Final above standards'!AF121</f>
        <v>0</v>
      </c>
      <c r="N5" s="384">
        <f>'Final above standards'!AG121</f>
        <v>0</v>
      </c>
      <c r="O5" s="384">
        <f>'Final above standards'!AF144</f>
        <v>0</v>
      </c>
      <c r="P5" s="384">
        <f>'Final above standards'!AG144</f>
        <v>0</v>
      </c>
      <c r="Q5" s="384">
        <f>'Final above standards'!AF167</f>
        <v>0</v>
      </c>
      <c r="R5" s="384">
        <f>'Final above standards'!AG167</f>
        <v>0</v>
      </c>
      <c r="S5" s="384">
        <f>'Final above standards'!AF190</f>
        <v>0</v>
      </c>
      <c r="T5" s="384">
        <f>'Final above standards'!AG190</f>
        <v>0</v>
      </c>
      <c r="U5" s="384">
        <f>'Final above standards'!AF213</f>
        <v>0</v>
      </c>
      <c r="V5" s="384">
        <f>'Final above standards'!AG213</f>
        <v>0</v>
      </c>
      <c r="W5" s="384">
        <f>'Final above standards'!AF236</f>
        <v>0</v>
      </c>
      <c r="X5" s="384">
        <f>'Final above standards'!AG236</f>
        <v>0</v>
      </c>
      <c r="Y5" s="384">
        <f>'Final above standards'!AF259</f>
        <v>0</v>
      </c>
      <c r="Z5" s="384">
        <f>'Final above standards'!AG259</f>
        <v>0</v>
      </c>
      <c r="AA5" s="384">
        <f>C5+E5+G5+I5+K5+M5+O5+Q5+S5+U5+W5+Y5</f>
        <v>24</v>
      </c>
      <c r="AB5" s="384">
        <f>D5+F5+H5+J5+L5+N5+P5+R5+T5+V5+X5+Z5</f>
        <v>20</v>
      </c>
    </row>
    <row r="6" s="381" customFormat="1" ht="20.25" customHeight="1" spans="2:28">
      <c r="B6" s="383" t="s">
        <v>1425</v>
      </c>
      <c r="C6" s="384">
        <f>'Final above standards'!AF7</f>
        <v>18</v>
      </c>
      <c r="D6" s="384">
        <f>'Final above standards'!AG7</f>
        <v>9</v>
      </c>
      <c r="E6" s="384">
        <f>'Final above standards'!AF30</f>
        <v>12</v>
      </c>
      <c r="F6" s="384">
        <f>'Final above standards'!AG30</f>
        <v>3</v>
      </c>
      <c r="G6" s="384">
        <f>'Final above standards'!AF53</f>
        <v>14</v>
      </c>
      <c r="H6" s="384">
        <f>'Final above standards'!AG53</f>
        <v>6</v>
      </c>
      <c r="I6" s="384">
        <f>'Final above standards'!AF76</f>
        <v>0</v>
      </c>
      <c r="J6" s="384">
        <f>'Final above standards'!AG76</f>
        <v>0</v>
      </c>
      <c r="K6" s="384">
        <f>'Final above standards'!AF99</f>
        <v>0</v>
      </c>
      <c r="L6" s="384">
        <f>'Final above standards'!AG99</f>
        <v>0</v>
      </c>
      <c r="M6" s="384">
        <f>'Final above standards'!AF122</f>
        <v>0</v>
      </c>
      <c r="N6" s="384">
        <f>'Final above standards'!AG122</f>
        <v>0</v>
      </c>
      <c r="O6" s="384">
        <f>'Final above standards'!AF145</f>
        <v>0</v>
      </c>
      <c r="P6" s="384">
        <f>'Final above standards'!AG145</f>
        <v>0</v>
      </c>
      <c r="Q6" s="384">
        <f>'Final above standards'!AF168</f>
        <v>0</v>
      </c>
      <c r="R6" s="384">
        <f>'Final above standards'!AG168</f>
        <v>0</v>
      </c>
      <c r="S6" s="384">
        <f>'Final above standards'!AF191</f>
        <v>0</v>
      </c>
      <c r="T6" s="384">
        <f>'Final above standards'!AG191</f>
        <v>0</v>
      </c>
      <c r="U6" s="384">
        <f>'Final above standards'!AF214</f>
        <v>0</v>
      </c>
      <c r="V6" s="384">
        <f>'Final above standards'!AG214</f>
        <v>0</v>
      </c>
      <c r="W6" s="384">
        <f>'Final above standards'!AF237</f>
        <v>0</v>
      </c>
      <c r="X6" s="384">
        <f>'Final above standards'!AG237</f>
        <v>0</v>
      </c>
      <c r="Y6" s="384">
        <f>'Final above standards'!AF260</f>
        <v>0</v>
      </c>
      <c r="Z6" s="384">
        <f>'Final above standards'!AG260</f>
        <v>0</v>
      </c>
      <c r="AA6" s="384">
        <f t="shared" ref="AA6:AA15" si="0">C6+E6+G6+I6+K6+M6+O6+Q6+S6+U6+W6+Y6</f>
        <v>44</v>
      </c>
      <c r="AB6" s="384">
        <f t="shared" ref="AB6:AB15" si="1">D6+F6+H6+J6+L6+N6+P6+R6+T6+V6+X6+Z6</f>
        <v>18</v>
      </c>
    </row>
    <row r="7" s="381" customFormat="1" ht="20.25" customHeight="1" spans="2:28">
      <c r="B7" s="383" t="s">
        <v>2176</v>
      </c>
      <c r="C7" s="384">
        <f>'Final above standards'!AF8</f>
        <v>13</v>
      </c>
      <c r="D7" s="384">
        <f>'Final above standards'!AG8</f>
        <v>4</v>
      </c>
      <c r="E7" s="384">
        <f>'Final above standards'!AF31</f>
        <v>12</v>
      </c>
      <c r="F7" s="384">
        <f>'Final above standards'!AG31</f>
        <v>9</v>
      </c>
      <c r="G7" s="384">
        <f>'Final above standards'!AF54</f>
        <v>12</v>
      </c>
      <c r="H7" s="384">
        <f>'Final above standards'!AG54</f>
        <v>8</v>
      </c>
      <c r="I7" s="384">
        <f>'Final above standards'!AF77</f>
        <v>0</v>
      </c>
      <c r="J7" s="384">
        <f>'Final above standards'!AG77</f>
        <v>0</v>
      </c>
      <c r="K7" s="384">
        <f>'Final above standards'!AF100</f>
        <v>0</v>
      </c>
      <c r="L7" s="384">
        <f>'Final above standards'!AG100</f>
        <v>0</v>
      </c>
      <c r="M7" s="384">
        <f>'Final above standards'!AF123</f>
        <v>0</v>
      </c>
      <c r="N7" s="384">
        <f>'Final above standards'!AG123</f>
        <v>0</v>
      </c>
      <c r="O7" s="384">
        <f>'Final above standards'!AF146</f>
        <v>0</v>
      </c>
      <c r="P7" s="384">
        <f>'Final above standards'!AG146</f>
        <v>0</v>
      </c>
      <c r="Q7" s="384">
        <f>'Final above standards'!AF169</f>
        <v>0</v>
      </c>
      <c r="R7" s="384">
        <f>'Final above standards'!AG169</f>
        <v>0</v>
      </c>
      <c r="S7" s="384">
        <f>'Final above standards'!AF192</f>
        <v>0</v>
      </c>
      <c r="T7" s="384">
        <f>'Final above standards'!AG192</f>
        <v>0</v>
      </c>
      <c r="U7" s="384">
        <f>'Final above standards'!AF215</f>
        <v>0</v>
      </c>
      <c r="V7" s="384">
        <f>'Final above standards'!AG215</f>
        <v>0</v>
      </c>
      <c r="W7" s="384">
        <f>'Final above standards'!AF238</f>
        <v>0</v>
      </c>
      <c r="X7" s="384">
        <f>'Final above standards'!AG238</f>
        <v>0</v>
      </c>
      <c r="Y7" s="384">
        <f>'Final above standards'!AF261</f>
        <v>0</v>
      </c>
      <c r="Z7" s="384">
        <f>'Final above standards'!AG261</f>
        <v>0</v>
      </c>
      <c r="AA7" s="384">
        <f t="shared" si="0"/>
        <v>37</v>
      </c>
      <c r="AB7" s="384">
        <f t="shared" si="1"/>
        <v>21</v>
      </c>
    </row>
    <row r="8" s="381" customFormat="1" ht="20.25" customHeight="1" spans="2:28">
      <c r="B8" s="383" t="s">
        <v>606</v>
      </c>
      <c r="C8" s="384">
        <f>'Final above standards'!AF9</f>
        <v>15</v>
      </c>
      <c r="D8" s="384">
        <f>'Final above standards'!AG9</f>
        <v>11</v>
      </c>
      <c r="E8" s="384">
        <f>'Final above standards'!AF32</f>
        <v>19</v>
      </c>
      <c r="F8" s="384">
        <f>'Final above standards'!AG32</f>
        <v>10</v>
      </c>
      <c r="G8" s="384">
        <f>'Final above standards'!AF55</f>
        <v>20</v>
      </c>
      <c r="H8" s="384">
        <f>'Final above standards'!AG55</f>
        <v>15</v>
      </c>
      <c r="I8" s="384">
        <f>'Final above standards'!AF78</f>
        <v>0</v>
      </c>
      <c r="J8" s="384">
        <f>'Final above standards'!AG78</f>
        <v>0</v>
      </c>
      <c r="K8" s="384">
        <f>'Final above standards'!AF101</f>
        <v>0</v>
      </c>
      <c r="L8" s="384">
        <f>'Final above standards'!AG101</f>
        <v>0</v>
      </c>
      <c r="M8" s="384">
        <f>'Final above standards'!AF124</f>
        <v>0</v>
      </c>
      <c r="N8" s="384">
        <f>'Final above standards'!AG124</f>
        <v>0</v>
      </c>
      <c r="O8" s="384">
        <f>'Final above standards'!AF147</f>
        <v>0</v>
      </c>
      <c r="P8" s="384">
        <f>'Final above standards'!AG147</f>
        <v>0</v>
      </c>
      <c r="Q8" s="384">
        <f>'Final above standards'!AF170</f>
        <v>0</v>
      </c>
      <c r="R8" s="384">
        <f>'Final above standards'!AG170</f>
        <v>0</v>
      </c>
      <c r="S8" s="384">
        <f>'Final above standards'!AF193</f>
        <v>0</v>
      </c>
      <c r="T8" s="384">
        <f>'Final above standards'!AG193</f>
        <v>0</v>
      </c>
      <c r="U8" s="384">
        <f>'Final above standards'!AF216</f>
        <v>0</v>
      </c>
      <c r="V8" s="384">
        <f>'Final above standards'!AG216</f>
        <v>0</v>
      </c>
      <c r="W8" s="384">
        <f>'Final above standards'!AF239</f>
        <v>0</v>
      </c>
      <c r="X8" s="384">
        <f>'Final above standards'!AG239</f>
        <v>0</v>
      </c>
      <c r="Y8" s="384">
        <f>'Final above standards'!AF262</f>
        <v>0</v>
      </c>
      <c r="Z8" s="384">
        <f>'Final above standards'!AG262</f>
        <v>0</v>
      </c>
      <c r="AA8" s="384">
        <f t="shared" si="0"/>
        <v>54</v>
      </c>
      <c r="AB8" s="384">
        <f t="shared" si="1"/>
        <v>36</v>
      </c>
    </row>
    <row r="9" s="381" customFormat="1" ht="20.25" customHeight="1" spans="2:28">
      <c r="B9" s="383" t="s">
        <v>702</v>
      </c>
      <c r="C9" s="384">
        <f>'Final above standards'!AF10</f>
        <v>9</v>
      </c>
      <c r="D9" s="384">
        <f>'Final above standards'!AG10</f>
        <v>2</v>
      </c>
      <c r="E9" s="384">
        <f>'Final above standards'!AF33</f>
        <v>11</v>
      </c>
      <c r="F9" s="384">
        <f>'Final above standards'!AG33</f>
        <v>4</v>
      </c>
      <c r="G9" s="384">
        <f>'Final above standards'!AF56</f>
        <v>0</v>
      </c>
      <c r="H9" s="384">
        <f>'Final above standards'!AG56</f>
        <v>0</v>
      </c>
      <c r="I9" s="384">
        <f>'Final above standards'!AF79</f>
        <v>0</v>
      </c>
      <c r="J9" s="384">
        <f>'Final above standards'!AG79</f>
        <v>0</v>
      </c>
      <c r="K9" s="384">
        <f>'Final above standards'!AF102</f>
        <v>0</v>
      </c>
      <c r="L9" s="384">
        <f>'Final above standards'!AG102</f>
        <v>0</v>
      </c>
      <c r="M9" s="384">
        <f>'Final above standards'!AF125</f>
        <v>0</v>
      </c>
      <c r="N9" s="384">
        <f>'Final above standards'!AG125</f>
        <v>0</v>
      </c>
      <c r="O9" s="384">
        <f>'Final above standards'!AF148</f>
        <v>0</v>
      </c>
      <c r="P9" s="384">
        <f>'Final above standards'!AG148</f>
        <v>0</v>
      </c>
      <c r="Q9" s="384">
        <f>'Final above standards'!AF171</f>
        <v>0</v>
      </c>
      <c r="R9" s="384">
        <f>'Final above standards'!AG171</f>
        <v>0</v>
      </c>
      <c r="S9" s="384">
        <f>'Final above standards'!AF194</f>
        <v>0</v>
      </c>
      <c r="T9" s="384">
        <f>'Final above standards'!AG194</f>
        <v>0</v>
      </c>
      <c r="U9" s="384">
        <f>'Final above standards'!AF217</f>
        <v>0</v>
      </c>
      <c r="V9" s="384">
        <f>'Final above standards'!AG217</f>
        <v>0</v>
      </c>
      <c r="W9" s="384">
        <f>'Final above standards'!AF240</f>
        <v>0</v>
      </c>
      <c r="X9" s="384">
        <f>'Final above standards'!AG240</f>
        <v>0</v>
      </c>
      <c r="Y9" s="384">
        <f>'Final above standards'!AF263</f>
        <v>0</v>
      </c>
      <c r="Z9" s="384">
        <f>'Final above standards'!AG263</f>
        <v>0</v>
      </c>
      <c r="AA9" s="384">
        <f t="shared" si="0"/>
        <v>20</v>
      </c>
      <c r="AB9" s="384">
        <f t="shared" si="1"/>
        <v>6</v>
      </c>
    </row>
    <row r="10" s="381" customFormat="1" ht="20.25" customHeight="1" spans="2:28">
      <c r="B10" s="383" t="s">
        <v>1464</v>
      </c>
      <c r="C10" s="384">
        <f>'Final above standards'!AF11</f>
        <v>8</v>
      </c>
      <c r="D10" s="384">
        <f>'Final above standards'!AG11</f>
        <v>4</v>
      </c>
      <c r="E10" s="384">
        <f>'Final above standards'!AF34</f>
        <v>9</v>
      </c>
      <c r="F10" s="384">
        <f>'Final above standards'!AG34</f>
        <v>2</v>
      </c>
      <c r="G10" s="384">
        <f>'Final above standards'!AF57</f>
        <v>0</v>
      </c>
      <c r="H10" s="384">
        <f>'Final above standards'!AG57</f>
        <v>0</v>
      </c>
      <c r="I10" s="384">
        <f>'Final above standards'!AF80</f>
        <v>0</v>
      </c>
      <c r="J10" s="384">
        <f>'Final above standards'!AG80</f>
        <v>0</v>
      </c>
      <c r="K10" s="384">
        <f>'Final above standards'!AF103</f>
        <v>0</v>
      </c>
      <c r="L10" s="384">
        <f>'Final above standards'!AG103</f>
        <v>0</v>
      </c>
      <c r="M10" s="384">
        <f>'Final above standards'!AF126</f>
        <v>0</v>
      </c>
      <c r="N10" s="384">
        <f>'Final above standards'!AG126</f>
        <v>0</v>
      </c>
      <c r="O10" s="384">
        <f>'Final above standards'!AF149</f>
        <v>0</v>
      </c>
      <c r="P10" s="384">
        <f>'Final above standards'!AG149</f>
        <v>0</v>
      </c>
      <c r="Q10" s="384">
        <f>'Final above standards'!AF172</f>
        <v>0</v>
      </c>
      <c r="R10" s="384">
        <f>'Final above standards'!AG172</f>
        <v>0</v>
      </c>
      <c r="S10" s="384">
        <f>'Final above standards'!AF195</f>
        <v>0</v>
      </c>
      <c r="T10" s="384">
        <f>'Final above standards'!AG195</f>
        <v>0</v>
      </c>
      <c r="U10" s="384">
        <f>'Final above standards'!AF218</f>
        <v>0</v>
      </c>
      <c r="V10" s="384">
        <f>'Final above standards'!AG218</f>
        <v>0</v>
      </c>
      <c r="W10" s="384">
        <f>'Final above standards'!AF241</f>
        <v>0</v>
      </c>
      <c r="X10" s="384">
        <f>'Final above standards'!AG241</f>
        <v>0</v>
      </c>
      <c r="Y10" s="384">
        <f>'Final above standards'!AF264</f>
        <v>0</v>
      </c>
      <c r="Z10" s="384">
        <f>'Final above standards'!AG264</f>
        <v>0</v>
      </c>
      <c r="AA10" s="384">
        <f t="shared" si="0"/>
        <v>17</v>
      </c>
      <c r="AB10" s="384">
        <f t="shared" si="1"/>
        <v>6</v>
      </c>
    </row>
    <row r="11" s="381" customFormat="1" ht="20.25" customHeight="1" spans="2:28">
      <c r="B11" s="383" t="s">
        <v>360</v>
      </c>
      <c r="C11" s="384">
        <f>'Final above standards'!AF12</f>
        <v>36</v>
      </c>
      <c r="D11" s="384">
        <f>'Final above standards'!AG12</f>
        <v>14</v>
      </c>
      <c r="E11" s="384">
        <f>'Final above standards'!AF35</f>
        <v>17</v>
      </c>
      <c r="F11" s="384">
        <f>'Final above standards'!AG35</f>
        <v>1</v>
      </c>
      <c r="G11" s="384">
        <f>'Final above standards'!AF58</f>
        <v>18</v>
      </c>
      <c r="H11" s="384">
        <f>'Final above standards'!AG58</f>
        <v>4</v>
      </c>
      <c r="I11" s="384">
        <f>'Final above standards'!AF81</f>
        <v>0</v>
      </c>
      <c r="J11" s="384">
        <f>'Final above standards'!AG81</f>
        <v>0</v>
      </c>
      <c r="K11" s="384">
        <f>'Final above standards'!AF104</f>
        <v>0</v>
      </c>
      <c r="L11" s="384">
        <f>'Final above standards'!AG104</f>
        <v>0</v>
      </c>
      <c r="M11" s="384">
        <f>'Final above standards'!AF127</f>
        <v>0</v>
      </c>
      <c r="N11" s="384">
        <f>'Final above standards'!AG127</f>
        <v>0</v>
      </c>
      <c r="O11" s="384">
        <f>'Final above standards'!AF150</f>
        <v>0</v>
      </c>
      <c r="P11" s="384">
        <f>'Final above standards'!AG150</f>
        <v>0</v>
      </c>
      <c r="Q11" s="384">
        <f>'Final above standards'!AF173</f>
        <v>0</v>
      </c>
      <c r="R11" s="384">
        <f>'Final above standards'!AG173</f>
        <v>0</v>
      </c>
      <c r="S11" s="384">
        <f>'Final above standards'!AF196</f>
        <v>0</v>
      </c>
      <c r="T11" s="384">
        <f>'Final above standards'!AG196</f>
        <v>0</v>
      </c>
      <c r="U11" s="384">
        <f>'Final above standards'!AF219</f>
        <v>0</v>
      </c>
      <c r="V11" s="384">
        <f>'Final above standards'!AG219</f>
        <v>0</v>
      </c>
      <c r="W11" s="384">
        <f>'Final above standards'!AF242</f>
        <v>0</v>
      </c>
      <c r="X11" s="384">
        <f>'Final above standards'!AG242</f>
        <v>0</v>
      </c>
      <c r="Y11" s="384">
        <f>'Final above standards'!AF265</f>
        <v>0</v>
      </c>
      <c r="Z11" s="384">
        <f>'Final above standards'!AG265</f>
        <v>0</v>
      </c>
      <c r="AA11" s="384">
        <f t="shared" si="0"/>
        <v>71</v>
      </c>
      <c r="AB11" s="384">
        <f t="shared" si="1"/>
        <v>19</v>
      </c>
    </row>
    <row r="12" s="381" customFormat="1" ht="20.25" customHeight="1" spans="2:28">
      <c r="B12" s="383" t="s">
        <v>2159</v>
      </c>
      <c r="C12" s="384">
        <f>'Final above standards'!AF13</f>
        <v>7</v>
      </c>
      <c r="D12" s="384">
        <f>'Final above standards'!AG13</f>
        <v>1</v>
      </c>
      <c r="E12" s="384">
        <f>'Final above standards'!AF36</f>
        <v>11</v>
      </c>
      <c r="F12" s="384">
        <f>'Final above standards'!AG36</f>
        <v>4</v>
      </c>
      <c r="G12" s="384">
        <f>'Final above standards'!AF59</f>
        <v>5</v>
      </c>
      <c r="H12" s="384">
        <f>'Final above standards'!AG59</f>
        <v>0</v>
      </c>
      <c r="I12" s="384">
        <f>'Final above standards'!AF82</f>
        <v>0</v>
      </c>
      <c r="J12" s="384">
        <f>'Final above standards'!AG82</f>
        <v>0</v>
      </c>
      <c r="K12" s="384">
        <f>'Final above standards'!AF105</f>
        <v>0</v>
      </c>
      <c r="L12" s="384">
        <f>'Final above standards'!AG105</f>
        <v>0</v>
      </c>
      <c r="M12" s="384">
        <f>'Final above standards'!AF128</f>
        <v>0</v>
      </c>
      <c r="N12" s="384">
        <f>'Final above standards'!AG128</f>
        <v>0</v>
      </c>
      <c r="O12" s="384">
        <f>'Final above standards'!AF151</f>
        <v>0</v>
      </c>
      <c r="P12" s="384">
        <f>'Final above standards'!AG151</f>
        <v>0</v>
      </c>
      <c r="Q12" s="384">
        <f>'Final above standards'!AF174</f>
        <v>0</v>
      </c>
      <c r="R12" s="384">
        <f>'Final above standards'!AG174</f>
        <v>0</v>
      </c>
      <c r="S12" s="384">
        <f>'Final above standards'!AF197</f>
        <v>0</v>
      </c>
      <c r="T12" s="384">
        <f>'Final above standards'!AG197</f>
        <v>0</v>
      </c>
      <c r="U12" s="384">
        <f>'Final above standards'!AF220</f>
        <v>0</v>
      </c>
      <c r="V12" s="384">
        <f>'Final above standards'!AG220</f>
        <v>0</v>
      </c>
      <c r="W12" s="384">
        <f>'Final above standards'!AF243</f>
        <v>0</v>
      </c>
      <c r="X12" s="384">
        <f>'Final above standards'!AG243</f>
        <v>0</v>
      </c>
      <c r="Y12" s="384">
        <f>'Final above standards'!AF266</f>
        <v>0</v>
      </c>
      <c r="Z12" s="384">
        <f>'Final above standards'!AG266</f>
        <v>0</v>
      </c>
      <c r="AA12" s="384">
        <f t="shared" si="0"/>
        <v>23</v>
      </c>
      <c r="AB12" s="384">
        <f t="shared" si="1"/>
        <v>5</v>
      </c>
    </row>
    <row r="13" s="381" customFormat="1" ht="20.25" customHeight="1" spans="2:28">
      <c r="B13" s="383" t="s">
        <v>2160</v>
      </c>
      <c r="C13" s="384">
        <f>'Final above standards'!AF14</f>
        <v>15</v>
      </c>
      <c r="D13" s="384">
        <f>'Final above standards'!AG14</f>
        <v>2</v>
      </c>
      <c r="E13" s="384">
        <f>'Final above standards'!AF37</f>
        <v>18</v>
      </c>
      <c r="F13" s="384">
        <f>'Final above standards'!AG37</f>
        <v>9</v>
      </c>
      <c r="G13" s="384">
        <f>'Final above standards'!AF60</f>
        <v>17</v>
      </c>
      <c r="H13" s="384">
        <f>'Final above standards'!AG60</f>
        <v>8</v>
      </c>
      <c r="I13" s="384">
        <f>'Final above standards'!AF83</f>
        <v>0</v>
      </c>
      <c r="J13" s="384">
        <f>'Final above standards'!AG83</f>
        <v>0</v>
      </c>
      <c r="K13" s="384">
        <f>'Final above standards'!AF106</f>
        <v>0</v>
      </c>
      <c r="L13" s="384">
        <f>'Final above standards'!AG106</f>
        <v>0</v>
      </c>
      <c r="M13" s="384">
        <f>'Final above standards'!AF129</f>
        <v>0</v>
      </c>
      <c r="N13" s="384">
        <f>'Final above standards'!AG129</f>
        <v>0</v>
      </c>
      <c r="O13" s="384">
        <f>'Final above standards'!AF152</f>
        <v>0</v>
      </c>
      <c r="P13" s="384">
        <f>'Final above standards'!AG152</f>
        <v>0</v>
      </c>
      <c r="Q13" s="384">
        <f>'Final above standards'!AF175</f>
        <v>0</v>
      </c>
      <c r="R13" s="384">
        <f>'Final above standards'!AG175</f>
        <v>0</v>
      </c>
      <c r="S13" s="384">
        <f>'Final above standards'!AF198</f>
        <v>0</v>
      </c>
      <c r="T13" s="384">
        <f>'Final above standards'!AG198</f>
        <v>0</v>
      </c>
      <c r="U13" s="384">
        <f>'Final above standards'!AF221</f>
        <v>0</v>
      </c>
      <c r="V13" s="384">
        <f>'Final above standards'!AG221</f>
        <v>0</v>
      </c>
      <c r="W13" s="384">
        <f>'Final above standards'!AF244</f>
        <v>0</v>
      </c>
      <c r="X13" s="384">
        <f>'Final above standards'!AG244</f>
        <v>0</v>
      </c>
      <c r="Y13" s="384">
        <f>'Final above standards'!AF267</f>
        <v>0</v>
      </c>
      <c r="Z13" s="384">
        <f>'Final above standards'!AG267</f>
        <v>0</v>
      </c>
      <c r="AA13" s="384">
        <f t="shared" si="0"/>
        <v>50</v>
      </c>
      <c r="AB13" s="384">
        <f t="shared" si="1"/>
        <v>19</v>
      </c>
    </row>
    <row r="14" s="381" customFormat="1" ht="20.25" customHeight="1" spans="2:28">
      <c r="B14" s="383" t="s">
        <v>2161</v>
      </c>
      <c r="C14" s="384">
        <f>'Final above standards'!AF15</f>
        <v>20</v>
      </c>
      <c r="D14" s="384">
        <f>'Final above standards'!AG15</f>
        <v>10</v>
      </c>
      <c r="E14" s="384">
        <f>'Final above standards'!AF38</f>
        <v>31</v>
      </c>
      <c r="F14" s="384">
        <f>'Final above standards'!AG38</f>
        <v>11</v>
      </c>
      <c r="G14" s="384">
        <f>'Final above standards'!AF61</f>
        <v>33</v>
      </c>
      <c r="H14" s="384">
        <f>'Final above standards'!AG61</f>
        <v>15</v>
      </c>
      <c r="I14" s="384">
        <f>'Final above standards'!AF84</f>
        <v>0</v>
      </c>
      <c r="J14" s="384">
        <f>'Final above standards'!AG84</f>
        <v>0</v>
      </c>
      <c r="K14" s="384">
        <f>'Final above standards'!AF107</f>
        <v>0</v>
      </c>
      <c r="L14" s="384">
        <f>'Final above standards'!AG107</f>
        <v>0</v>
      </c>
      <c r="M14" s="384">
        <f>'Final above standards'!AF130</f>
        <v>0</v>
      </c>
      <c r="N14" s="384">
        <f>'Final above standards'!AG130</f>
        <v>0</v>
      </c>
      <c r="O14" s="384">
        <f>'Final above standards'!AF153</f>
        <v>0</v>
      </c>
      <c r="P14" s="384">
        <f>'Final above standards'!AG153</f>
        <v>0</v>
      </c>
      <c r="Q14" s="384">
        <f>'Final above standards'!AF176</f>
        <v>0</v>
      </c>
      <c r="R14" s="384">
        <f>'Final above standards'!AG176</f>
        <v>0</v>
      </c>
      <c r="S14" s="384">
        <f>'Final above standards'!AF199</f>
        <v>0</v>
      </c>
      <c r="T14" s="384">
        <f>'Final above standards'!AG199</f>
        <v>0</v>
      </c>
      <c r="U14" s="384">
        <f>'Final above standards'!AF222</f>
        <v>0</v>
      </c>
      <c r="V14" s="384">
        <f>'Final above standards'!AG222</f>
        <v>0</v>
      </c>
      <c r="W14" s="384">
        <f>'Final above standards'!AF245</f>
        <v>0</v>
      </c>
      <c r="X14" s="384">
        <f>'Final above standards'!AG245</f>
        <v>0</v>
      </c>
      <c r="Y14" s="384">
        <f>'Final above standards'!AF268</f>
        <v>0</v>
      </c>
      <c r="Z14" s="384">
        <f>'Final above standards'!AG268</f>
        <v>0</v>
      </c>
      <c r="AA14" s="384">
        <f t="shared" si="0"/>
        <v>84</v>
      </c>
      <c r="AB14" s="384">
        <f t="shared" si="1"/>
        <v>36</v>
      </c>
    </row>
    <row r="15" s="381" customFormat="1" ht="20.25" customHeight="1" spans="2:28">
      <c r="B15" s="383" t="s">
        <v>1161</v>
      </c>
      <c r="C15" s="384">
        <f>'Final above standards'!AF16</f>
        <v>16</v>
      </c>
      <c r="D15" s="384">
        <f>'Final above standards'!AG16</f>
        <v>0</v>
      </c>
      <c r="E15" s="384">
        <f>'Final above standards'!AF39</f>
        <v>16</v>
      </c>
      <c r="F15" s="384">
        <f>'Final above standards'!AG39</f>
        <v>0</v>
      </c>
      <c r="G15" s="384">
        <f>'Final above standards'!AF62</f>
        <v>0</v>
      </c>
      <c r="H15" s="384">
        <f>'Final above standards'!AG62</f>
        <v>0</v>
      </c>
      <c r="I15" s="384">
        <f>'Final above standards'!AF85</f>
        <v>0</v>
      </c>
      <c r="J15" s="384">
        <f>'Final above standards'!AG85</f>
        <v>0</v>
      </c>
      <c r="K15" s="384">
        <f>'Final above standards'!AF108</f>
        <v>0</v>
      </c>
      <c r="L15" s="384">
        <f>'Final above standards'!AG108</f>
        <v>0</v>
      </c>
      <c r="M15" s="384">
        <f>'Final above standards'!AF131</f>
        <v>0</v>
      </c>
      <c r="N15" s="384">
        <f>'Final above standards'!AG131</f>
        <v>0</v>
      </c>
      <c r="O15" s="384">
        <f>'Final above standards'!AF154</f>
        <v>0</v>
      </c>
      <c r="P15" s="384">
        <f>'Final above standards'!AG154</f>
        <v>0</v>
      </c>
      <c r="Q15" s="384">
        <f>'Final above standards'!AF177</f>
        <v>0</v>
      </c>
      <c r="R15" s="384">
        <f>'Final above standards'!AG177</f>
        <v>0</v>
      </c>
      <c r="S15" s="384">
        <f>'Final above standards'!AF200</f>
        <v>0</v>
      </c>
      <c r="T15" s="384">
        <f>'Final above standards'!AG200</f>
        <v>0</v>
      </c>
      <c r="U15" s="384">
        <f>'Final above standards'!AF223</f>
        <v>0</v>
      </c>
      <c r="V15" s="384">
        <f>'Final above standards'!AG223</f>
        <v>0</v>
      </c>
      <c r="W15" s="384">
        <f>'Final above standards'!AF246</f>
        <v>0</v>
      </c>
      <c r="X15" s="384">
        <f>'Final above standards'!AG246</f>
        <v>0</v>
      </c>
      <c r="Y15" s="384">
        <f>'Final above standards'!AF269</f>
        <v>0</v>
      </c>
      <c r="Z15" s="384">
        <f>'Final above standards'!AG269</f>
        <v>0</v>
      </c>
      <c r="AA15" s="384">
        <f t="shared" si="0"/>
        <v>32</v>
      </c>
      <c r="AB15" s="384">
        <f t="shared" si="1"/>
        <v>0</v>
      </c>
    </row>
    <row r="16" s="381" customFormat="1" ht="20.25" customHeight="1" spans="2:28">
      <c r="B16" s="383" t="s">
        <v>19</v>
      </c>
      <c r="C16" s="384">
        <f>'Final above standards'!AF17</f>
        <v>14</v>
      </c>
      <c r="D16" s="384">
        <f>'Final above standards'!AG17</f>
        <v>5</v>
      </c>
      <c r="E16" s="384">
        <f>'Final above standards'!AF40</f>
        <v>19</v>
      </c>
      <c r="F16" s="384">
        <f>'Final above standards'!AG40</f>
        <v>8</v>
      </c>
      <c r="G16" s="384">
        <f>'Final above standards'!AF63</f>
        <v>21</v>
      </c>
      <c r="H16" s="384">
        <f>'Final above standards'!AG63</f>
        <v>8</v>
      </c>
      <c r="I16" s="384">
        <f>'Final above standards'!AF86</f>
        <v>0</v>
      </c>
      <c r="J16" s="384">
        <f>'Final above standards'!AG86</f>
        <v>0</v>
      </c>
      <c r="K16" s="384">
        <f>'Final above standards'!AF109</f>
        <v>0</v>
      </c>
      <c r="L16" s="384">
        <f>'Final above standards'!AG109</f>
        <v>0</v>
      </c>
      <c r="M16" s="384">
        <f>'Final above standards'!AF132</f>
        <v>0</v>
      </c>
      <c r="N16" s="384">
        <f>'Final above standards'!AG132</f>
        <v>0</v>
      </c>
      <c r="O16" s="384">
        <f>'Final above standards'!AF155</f>
        <v>0</v>
      </c>
      <c r="P16" s="384">
        <f>'Final above standards'!AG155</f>
        <v>0</v>
      </c>
      <c r="Q16" s="384">
        <f>'Final above standards'!AF178</f>
        <v>0</v>
      </c>
      <c r="R16" s="384">
        <f>'Final above standards'!AG178</f>
        <v>0</v>
      </c>
      <c r="S16" s="384">
        <f>'Final above standards'!AF201</f>
        <v>0</v>
      </c>
      <c r="T16" s="384">
        <f>'Final above standards'!AG201</f>
        <v>0</v>
      </c>
      <c r="U16" s="384">
        <f>'Final above standards'!AF224</f>
        <v>0</v>
      </c>
      <c r="V16" s="384">
        <f>'Final above standards'!AG224</f>
        <v>0</v>
      </c>
      <c r="W16" s="384">
        <f>'Final above standards'!AF247</f>
        <v>0</v>
      </c>
      <c r="X16" s="384">
        <f>'Final above standards'!AG247</f>
        <v>0</v>
      </c>
      <c r="Y16" s="384">
        <f>'Final above standards'!AF270</f>
        <v>0</v>
      </c>
      <c r="Z16" s="384">
        <f>'Final above standards'!AG270</f>
        <v>0</v>
      </c>
      <c r="AA16" s="384">
        <f t="shared" ref="AA16:AA22" si="2">C16+E16+G16+I16+K16+M16+O16+Q16+S16+U16+W16+Y16</f>
        <v>54</v>
      </c>
      <c r="AB16" s="384">
        <f t="shared" ref="AB16:AB22" si="3">D16+F16+H16+J16+L16+N16+P16+R16+T16+V16+X16+Z16</f>
        <v>21</v>
      </c>
    </row>
    <row r="17" s="381" customFormat="1" ht="20.25" customHeight="1" spans="2:28">
      <c r="B17" s="383" t="s">
        <v>2162</v>
      </c>
      <c r="C17" s="384">
        <f>'Final above standards'!AF18</f>
        <v>20</v>
      </c>
      <c r="D17" s="384">
        <f>'Final above standards'!AG18</f>
        <v>5</v>
      </c>
      <c r="E17" s="384">
        <f>'Final above standards'!AF41</f>
        <v>25</v>
      </c>
      <c r="F17" s="384">
        <f>'Final above standards'!AG41</f>
        <v>4</v>
      </c>
      <c r="G17" s="384">
        <f>'Final above standards'!AF64</f>
        <v>25</v>
      </c>
      <c r="H17" s="384">
        <f>'Final above standards'!AG64</f>
        <v>4</v>
      </c>
      <c r="I17" s="384">
        <f>'Final above standards'!AF87</f>
        <v>0</v>
      </c>
      <c r="J17" s="384">
        <f>'Final above standards'!AG87</f>
        <v>0</v>
      </c>
      <c r="K17" s="384">
        <f>'Final above standards'!AF110</f>
        <v>0</v>
      </c>
      <c r="L17" s="384">
        <f>'Final above standards'!AG110</f>
        <v>0</v>
      </c>
      <c r="M17" s="384">
        <f>'Final above standards'!AF133</f>
        <v>0</v>
      </c>
      <c r="N17" s="384">
        <f>'Final above standards'!AG133</f>
        <v>0</v>
      </c>
      <c r="O17" s="384">
        <f>'Final above standards'!AF156</f>
        <v>0</v>
      </c>
      <c r="P17" s="384">
        <f>'Final above standards'!AG156</f>
        <v>0</v>
      </c>
      <c r="Q17" s="384">
        <f>'Final above standards'!AF179</f>
        <v>0</v>
      </c>
      <c r="R17" s="384">
        <f>'Final above standards'!AG179</f>
        <v>0</v>
      </c>
      <c r="S17" s="384">
        <f>'Final above standards'!AF202</f>
        <v>0</v>
      </c>
      <c r="T17" s="384">
        <f>'Final above standards'!AG202</f>
        <v>0</v>
      </c>
      <c r="U17" s="384">
        <f>'Final above standards'!AF225</f>
        <v>0</v>
      </c>
      <c r="V17" s="384">
        <f>'Final above standards'!AG225</f>
        <v>0</v>
      </c>
      <c r="W17" s="384">
        <f>'Final above standards'!AF248</f>
        <v>0</v>
      </c>
      <c r="X17" s="384">
        <f>'Final above standards'!AG248</f>
        <v>0</v>
      </c>
      <c r="Y17" s="384">
        <f>'Final above standards'!AF271</f>
        <v>0</v>
      </c>
      <c r="Z17" s="384">
        <f>'Final above standards'!AG271</f>
        <v>0</v>
      </c>
      <c r="AA17" s="384">
        <f t="shared" si="2"/>
        <v>70</v>
      </c>
      <c r="AB17" s="384">
        <f t="shared" si="3"/>
        <v>13</v>
      </c>
    </row>
    <row r="18" s="381" customFormat="1" ht="20.25" customHeight="1" spans="2:28">
      <c r="B18" s="383" t="s">
        <v>2163</v>
      </c>
      <c r="C18" s="384">
        <f>'Final above standards'!AF19</f>
        <v>8</v>
      </c>
      <c r="D18" s="384">
        <f>'Final above standards'!AG19</f>
        <v>3</v>
      </c>
      <c r="E18" s="384">
        <f>'Final above standards'!AF42</f>
        <v>13</v>
      </c>
      <c r="F18" s="384">
        <f>'Final above standards'!AG42</f>
        <v>6</v>
      </c>
      <c r="G18" s="384">
        <f>'Final above standards'!AF65</f>
        <v>0</v>
      </c>
      <c r="H18" s="384">
        <f>'Final above standards'!AG65</f>
        <v>0</v>
      </c>
      <c r="I18" s="384">
        <f>'Final above standards'!AF88</f>
        <v>0</v>
      </c>
      <c r="J18" s="384">
        <f>'Final above standards'!AG88</f>
        <v>0</v>
      </c>
      <c r="K18" s="384">
        <f>'Final above standards'!AF111</f>
        <v>0</v>
      </c>
      <c r="L18" s="384">
        <f>'Final above standards'!AG111</f>
        <v>0</v>
      </c>
      <c r="M18" s="384">
        <f>'Final above standards'!AF134</f>
        <v>0</v>
      </c>
      <c r="N18" s="384">
        <f>'Final above standards'!AG134</f>
        <v>0</v>
      </c>
      <c r="O18" s="384">
        <f>'Final above standards'!AF157</f>
        <v>0</v>
      </c>
      <c r="P18" s="384">
        <f>'Final above standards'!AG157</f>
        <v>0</v>
      </c>
      <c r="Q18" s="384">
        <f>'Final above standards'!AF180</f>
        <v>0</v>
      </c>
      <c r="R18" s="384">
        <f>'Final above standards'!AG180</f>
        <v>0</v>
      </c>
      <c r="S18" s="384">
        <f>'Final above standards'!AF203</f>
        <v>0</v>
      </c>
      <c r="T18" s="384">
        <f>'Final above standards'!AG203</f>
        <v>0</v>
      </c>
      <c r="U18" s="384">
        <f>'Final above standards'!AF226</f>
        <v>0</v>
      </c>
      <c r="V18" s="384">
        <f>'Final above standards'!AG226</f>
        <v>0</v>
      </c>
      <c r="W18" s="384">
        <f>'Final above standards'!AF249</f>
        <v>0</v>
      </c>
      <c r="X18" s="384">
        <f>'Final above standards'!AG249</f>
        <v>0</v>
      </c>
      <c r="Y18" s="384">
        <f>'Final above standards'!AF272</f>
        <v>0</v>
      </c>
      <c r="Z18" s="384">
        <f>'Final above standards'!AG272</f>
        <v>0</v>
      </c>
      <c r="AA18" s="384">
        <f t="shared" si="2"/>
        <v>21</v>
      </c>
      <c r="AB18" s="384">
        <f t="shared" si="3"/>
        <v>9</v>
      </c>
    </row>
    <row r="19" s="381" customFormat="1" ht="20.25" customHeight="1" spans="2:28">
      <c r="B19" s="383" t="s">
        <v>2164</v>
      </c>
      <c r="C19" s="384">
        <f>'Final above standards'!AF20</f>
        <v>15</v>
      </c>
      <c r="D19" s="384">
        <f>'Final above standards'!AG20</f>
        <v>6</v>
      </c>
      <c r="E19" s="384">
        <f>'Final above standards'!AF43</f>
        <v>15</v>
      </c>
      <c r="F19" s="384">
        <f>'Final above standards'!AG43</f>
        <v>7</v>
      </c>
      <c r="G19" s="384">
        <f>'Final above standards'!AF66</f>
        <v>13</v>
      </c>
      <c r="H19" s="384">
        <f>'Final above standards'!AG66</f>
        <v>7</v>
      </c>
      <c r="I19" s="384">
        <f>'Final above standards'!AF89</f>
        <v>0</v>
      </c>
      <c r="J19" s="384">
        <f>'Final above standards'!AG89</f>
        <v>0</v>
      </c>
      <c r="K19" s="384">
        <f>'Final above standards'!AF112</f>
        <v>0</v>
      </c>
      <c r="L19" s="384">
        <f>'Final above standards'!AG112</f>
        <v>0</v>
      </c>
      <c r="M19" s="384">
        <f>'Final above standards'!AF135</f>
        <v>0</v>
      </c>
      <c r="N19" s="384">
        <f>'Final above standards'!AG135</f>
        <v>0</v>
      </c>
      <c r="O19" s="384">
        <f>'Final above standards'!AF158</f>
        <v>0</v>
      </c>
      <c r="P19" s="384">
        <f>'Final above standards'!AG158</f>
        <v>0</v>
      </c>
      <c r="Q19" s="384">
        <f>'Final above standards'!AF181</f>
        <v>0</v>
      </c>
      <c r="R19" s="384">
        <f>'Final above standards'!AG181</f>
        <v>0</v>
      </c>
      <c r="S19" s="384">
        <f>'Final above standards'!AF204</f>
        <v>0</v>
      </c>
      <c r="T19" s="384">
        <f>'Final above standards'!AG204</f>
        <v>0</v>
      </c>
      <c r="U19" s="384">
        <f>'Final above standards'!AF227</f>
        <v>0</v>
      </c>
      <c r="V19" s="384">
        <f>'Final above standards'!AG227</f>
        <v>0</v>
      </c>
      <c r="W19" s="384">
        <f>'Final above standards'!AF250</f>
        <v>0</v>
      </c>
      <c r="X19" s="384">
        <f>'Final above standards'!AG250</f>
        <v>0</v>
      </c>
      <c r="Y19" s="384">
        <f>'Final above standards'!AF273</f>
        <v>0</v>
      </c>
      <c r="Z19" s="384">
        <f>'Final above standards'!AG273</f>
        <v>0</v>
      </c>
      <c r="AA19" s="384">
        <f t="shared" si="2"/>
        <v>43</v>
      </c>
      <c r="AB19" s="384">
        <f t="shared" si="3"/>
        <v>20</v>
      </c>
    </row>
    <row r="20" s="381" customFormat="1" ht="20.25" customHeight="1" spans="2:28">
      <c r="B20" s="383" t="s">
        <v>815</v>
      </c>
      <c r="C20" s="384">
        <f>'Final above standards'!AF21</f>
        <v>11</v>
      </c>
      <c r="D20" s="384">
        <f>'Final above standards'!AG21</f>
        <v>1</v>
      </c>
      <c r="E20" s="384">
        <f>'Final above standards'!AF44</f>
        <v>17</v>
      </c>
      <c r="F20" s="384">
        <f>'Final above standards'!AG44</f>
        <v>12</v>
      </c>
      <c r="G20" s="384">
        <f>'Final above standards'!AF67</f>
        <v>21</v>
      </c>
      <c r="H20" s="384">
        <f>'Final above standards'!AG67</f>
        <v>18</v>
      </c>
      <c r="I20" s="384">
        <f>'Final above standards'!AF90</f>
        <v>0</v>
      </c>
      <c r="J20" s="384">
        <f>'Final above standards'!AG90</f>
        <v>0</v>
      </c>
      <c r="K20" s="384">
        <f>'Final above standards'!AF113</f>
        <v>0</v>
      </c>
      <c r="L20" s="384">
        <f>'Final above standards'!AG113</f>
        <v>0</v>
      </c>
      <c r="M20" s="384">
        <f>'Final above standards'!AF136</f>
        <v>0</v>
      </c>
      <c r="N20" s="384">
        <f>'Final above standards'!AG136</f>
        <v>0</v>
      </c>
      <c r="O20" s="384">
        <f>'Final above standards'!AF159</f>
        <v>0</v>
      </c>
      <c r="P20" s="384">
        <f>'Final above standards'!AG159</f>
        <v>0</v>
      </c>
      <c r="Q20" s="384">
        <f>'Final above standards'!AF182</f>
        <v>0</v>
      </c>
      <c r="R20" s="384">
        <f>'Final above standards'!AG182</f>
        <v>0</v>
      </c>
      <c r="S20" s="384">
        <f>'Final above standards'!AF205</f>
        <v>0</v>
      </c>
      <c r="T20" s="384">
        <f>'Final above standards'!AG205</f>
        <v>0</v>
      </c>
      <c r="U20" s="384">
        <f>'Final above standards'!AF228</f>
        <v>0</v>
      </c>
      <c r="V20" s="384">
        <f>'Final above standards'!AG228</f>
        <v>0</v>
      </c>
      <c r="W20" s="384">
        <f>'Final above standards'!AF251</f>
        <v>0</v>
      </c>
      <c r="X20" s="384">
        <f>'Final above standards'!AG251</f>
        <v>0</v>
      </c>
      <c r="Y20" s="384">
        <f>'Final above standards'!AF274</f>
        <v>0</v>
      </c>
      <c r="Z20" s="384">
        <f>'Final above standards'!AG274</f>
        <v>0</v>
      </c>
      <c r="AA20" s="384">
        <f t="shared" si="2"/>
        <v>49</v>
      </c>
      <c r="AB20" s="384">
        <f t="shared" si="3"/>
        <v>31</v>
      </c>
    </row>
    <row r="21" s="381" customFormat="1" ht="20.25" customHeight="1" spans="2:28">
      <c r="B21" s="383" t="s">
        <v>2165</v>
      </c>
      <c r="C21" s="384">
        <f>'Final above standards'!AF22</f>
        <v>19</v>
      </c>
      <c r="D21" s="384">
        <f>'Final above standards'!AG22</f>
        <v>14</v>
      </c>
      <c r="E21" s="384">
        <f>'Final above standards'!AF45</f>
        <v>12</v>
      </c>
      <c r="F21" s="384">
        <f>'Final above standards'!AG45</f>
        <v>12</v>
      </c>
      <c r="G21" s="384">
        <f>'Final above standards'!AF68</f>
        <v>16</v>
      </c>
      <c r="H21" s="384">
        <f>'Final above standards'!AG68</f>
        <v>12</v>
      </c>
      <c r="I21" s="384">
        <f>'Final above standards'!AF91</f>
        <v>0</v>
      </c>
      <c r="J21" s="384">
        <f>'Final above standards'!AG91</f>
        <v>0</v>
      </c>
      <c r="K21" s="384">
        <f>'Final above standards'!AF114</f>
        <v>0</v>
      </c>
      <c r="L21" s="384">
        <f>'Final above standards'!AG114</f>
        <v>0</v>
      </c>
      <c r="M21" s="384">
        <f>'Final above standards'!AF137</f>
        <v>0</v>
      </c>
      <c r="N21" s="384">
        <f>'Final above standards'!AG137</f>
        <v>0</v>
      </c>
      <c r="O21" s="384">
        <f>'Final above standards'!AF160</f>
        <v>0</v>
      </c>
      <c r="P21" s="384">
        <f>'Final above standards'!AG160</f>
        <v>0</v>
      </c>
      <c r="Q21" s="384">
        <f>'Final above standards'!AF183</f>
        <v>0</v>
      </c>
      <c r="R21" s="384">
        <f>'Final above standards'!AG183</f>
        <v>0</v>
      </c>
      <c r="S21" s="384">
        <f>'Final above standards'!AF206</f>
        <v>0</v>
      </c>
      <c r="T21" s="384">
        <f>'Final above standards'!AG206</f>
        <v>0</v>
      </c>
      <c r="U21" s="384">
        <f>'Final above standards'!AF229</f>
        <v>0</v>
      </c>
      <c r="V21" s="384">
        <f>'Final above standards'!AG229</f>
        <v>0</v>
      </c>
      <c r="W21" s="384">
        <f>'Final above standards'!AF252</f>
        <v>0</v>
      </c>
      <c r="X21" s="384">
        <f>'Final above standards'!AG252</f>
        <v>0</v>
      </c>
      <c r="Y21" s="384">
        <f>'Final above standards'!AF275</f>
        <v>0</v>
      </c>
      <c r="Z21" s="384">
        <f>'Final above standards'!AG275</f>
        <v>0</v>
      </c>
      <c r="AA21" s="384">
        <f t="shared" si="2"/>
        <v>47</v>
      </c>
      <c r="AB21" s="384">
        <f t="shared" si="3"/>
        <v>38</v>
      </c>
    </row>
    <row r="22" s="381" customFormat="1" ht="20.25" customHeight="1" spans="2:28">
      <c r="B22" s="383" t="s">
        <v>2166</v>
      </c>
      <c r="C22" s="384">
        <f>'Final above standards'!AF23</f>
        <v>11</v>
      </c>
      <c r="D22" s="384">
        <f>'Final above standards'!AG23</f>
        <v>6</v>
      </c>
      <c r="E22" s="384">
        <f>'Final above standards'!AF46</f>
        <v>16</v>
      </c>
      <c r="F22" s="384">
        <f>'Final above standards'!AG46</f>
        <v>11</v>
      </c>
      <c r="G22" s="384">
        <f>'Final above standards'!AF69</f>
        <v>9</v>
      </c>
      <c r="H22" s="384">
        <f>'Final above standards'!AG69</f>
        <v>4</v>
      </c>
      <c r="I22" s="384">
        <f>'Final above standards'!AF92</f>
        <v>0</v>
      </c>
      <c r="J22" s="384">
        <f>'Final above standards'!AG92</f>
        <v>0</v>
      </c>
      <c r="K22" s="384">
        <f>'Final above standards'!AF115</f>
        <v>0</v>
      </c>
      <c r="L22" s="384">
        <f>'Final above standards'!AG115</f>
        <v>0</v>
      </c>
      <c r="M22" s="384">
        <f>'Final above standards'!AF138</f>
        <v>0</v>
      </c>
      <c r="N22" s="384">
        <f>'Final above standards'!AG138</f>
        <v>0</v>
      </c>
      <c r="O22" s="384">
        <f>'Final above standards'!AF161</f>
        <v>0</v>
      </c>
      <c r="P22" s="384">
        <f>'Final above standards'!AG161</f>
        <v>0</v>
      </c>
      <c r="Q22" s="384">
        <f>'Final above standards'!AF184</f>
        <v>0</v>
      </c>
      <c r="R22" s="384">
        <f>'Final above standards'!AG184</f>
        <v>0</v>
      </c>
      <c r="S22" s="384">
        <f>'Final above standards'!AF207</f>
        <v>0</v>
      </c>
      <c r="T22" s="384">
        <f>'Final above standards'!AG207</f>
        <v>0</v>
      </c>
      <c r="U22" s="384">
        <f>'Final above standards'!AF230</f>
        <v>0</v>
      </c>
      <c r="V22" s="384">
        <f>'Final above standards'!AG230</f>
        <v>0</v>
      </c>
      <c r="W22" s="384">
        <f>'Final above standards'!AF253</f>
        <v>0</v>
      </c>
      <c r="X22" s="384">
        <f>'Final above standards'!AG253</f>
        <v>0</v>
      </c>
      <c r="Y22" s="384">
        <f>'Final above standards'!AF276</f>
        <v>0</v>
      </c>
      <c r="Z22" s="384">
        <f>'Final above standards'!AG276</f>
        <v>0</v>
      </c>
      <c r="AA22" s="384">
        <f t="shared" si="2"/>
        <v>36</v>
      </c>
      <c r="AB22" s="384">
        <f t="shared" si="3"/>
        <v>21</v>
      </c>
    </row>
    <row r="23" s="381" customFormat="1" ht="20.25" customHeight="1" spans="2:28">
      <c r="B23" s="383" t="s">
        <v>250</v>
      </c>
      <c r="C23" s="384">
        <f>'Final above standards'!AF24</f>
        <v>46</v>
      </c>
      <c r="D23" s="384">
        <f>'Final above standards'!AG24</f>
        <v>7</v>
      </c>
      <c r="E23" s="384">
        <f>'Final above standards'!AF47</f>
        <v>59</v>
      </c>
      <c r="F23" s="384">
        <f>'Final above standards'!AG47</f>
        <v>19</v>
      </c>
      <c r="G23" s="384">
        <f>'Final above standards'!AF70</f>
        <v>0</v>
      </c>
      <c r="H23" s="384">
        <f>'Final above standards'!AG70</f>
        <v>0</v>
      </c>
      <c r="I23" s="384">
        <f>'Final above standards'!AF93</f>
        <v>0</v>
      </c>
      <c r="J23" s="384">
        <f>'Final above standards'!AG93</f>
        <v>0</v>
      </c>
      <c r="K23" s="384">
        <f>'Final above standards'!AF116</f>
        <v>0</v>
      </c>
      <c r="L23" s="384">
        <f>'Final above standards'!AG116</f>
        <v>0</v>
      </c>
      <c r="M23" s="384">
        <f>'Final above standards'!AF139</f>
        <v>0</v>
      </c>
      <c r="N23" s="384">
        <f>'Final above standards'!AG139</f>
        <v>0</v>
      </c>
      <c r="O23" s="384">
        <f>'Final above standards'!AF162</f>
        <v>0</v>
      </c>
      <c r="P23" s="384">
        <f>'Final above standards'!AG162</f>
        <v>0</v>
      </c>
      <c r="Q23" s="384">
        <f>'Final above standards'!AF185</f>
        <v>0</v>
      </c>
      <c r="R23" s="384">
        <f>'Final above standards'!AG185</f>
        <v>0</v>
      </c>
      <c r="S23" s="384">
        <f>'Final above standards'!AF208</f>
        <v>0</v>
      </c>
      <c r="T23" s="384">
        <f>'Final above standards'!AG208</f>
        <v>0</v>
      </c>
      <c r="U23" s="384">
        <f>'Final above standards'!AF231</f>
        <v>0</v>
      </c>
      <c r="V23" s="384">
        <f>'Final above standards'!AG231</f>
        <v>0</v>
      </c>
      <c r="W23" s="384">
        <f>'Final above standards'!AF254</f>
        <v>0</v>
      </c>
      <c r="X23" s="384">
        <f>'Final above standards'!AG254</f>
        <v>0</v>
      </c>
      <c r="Y23" s="384">
        <f>'Final above standards'!AF277</f>
        <v>0</v>
      </c>
      <c r="Z23" s="384">
        <f>'Final above standards'!AG277</f>
        <v>0</v>
      </c>
      <c r="AA23" s="384">
        <f t="shared" ref="AA23:AA26" si="4">C23+E23+G23+I23+K23+M23+O23+Q23+S23+U23+W23+Y23</f>
        <v>105</v>
      </c>
      <c r="AB23" s="384">
        <f t="shared" ref="AB23:AB26" si="5">D23+F23+H23+J23+L23+N23+P23+R23+T23+V23+X23+Z23</f>
        <v>26</v>
      </c>
    </row>
    <row r="24" s="381" customFormat="1" ht="20.25" customHeight="1" spans="2:28">
      <c r="B24" s="383" t="s">
        <v>532</v>
      </c>
      <c r="C24" s="384">
        <f>'Final above standards'!AF25</f>
        <v>38</v>
      </c>
      <c r="D24" s="384">
        <f>'Final above standards'!AG25</f>
        <v>17</v>
      </c>
      <c r="E24" s="384">
        <f>'Final above standards'!AF48</f>
        <v>38</v>
      </c>
      <c r="F24" s="384">
        <f>'Final above standards'!AG48</f>
        <v>19</v>
      </c>
      <c r="G24" s="384">
        <f>'Final above standards'!AF71</f>
        <v>29</v>
      </c>
      <c r="H24" s="384">
        <f>'Final above standards'!AG71</f>
        <v>14</v>
      </c>
      <c r="I24" s="384">
        <f>'Final above standards'!AF94</f>
        <v>0</v>
      </c>
      <c r="J24" s="384">
        <f>'Final above standards'!AG94</f>
        <v>0</v>
      </c>
      <c r="K24" s="384">
        <f>'Final above standards'!AF117</f>
        <v>0</v>
      </c>
      <c r="L24" s="384">
        <f>'Final above standards'!AG117</f>
        <v>0</v>
      </c>
      <c r="M24" s="384">
        <f>'Final above standards'!AF140</f>
        <v>0</v>
      </c>
      <c r="N24" s="384">
        <f>'Final above standards'!AG140</f>
        <v>0</v>
      </c>
      <c r="O24" s="384">
        <f>'Final above standards'!AF163</f>
        <v>0</v>
      </c>
      <c r="P24" s="384">
        <f>'Final above standards'!AG163</f>
        <v>0</v>
      </c>
      <c r="Q24" s="384">
        <f>'Final above standards'!AF186</f>
        <v>0</v>
      </c>
      <c r="R24" s="384">
        <f>'Final above standards'!AG186</f>
        <v>0</v>
      </c>
      <c r="S24" s="384">
        <f>'Final above standards'!AF209</f>
        <v>0</v>
      </c>
      <c r="T24" s="384">
        <f>'Final above standards'!AG209</f>
        <v>0</v>
      </c>
      <c r="U24" s="384">
        <f>'Final above standards'!AF232</f>
        <v>0</v>
      </c>
      <c r="V24" s="384">
        <f>'Final above standards'!AG232</f>
        <v>0</v>
      </c>
      <c r="W24" s="384">
        <f>'Final above standards'!AF255</f>
        <v>0</v>
      </c>
      <c r="X24" s="384">
        <f>'Final above standards'!AG255</f>
        <v>0</v>
      </c>
      <c r="Y24" s="384">
        <f>'Final above standards'!AF278</f>
        <v>0</v>
      </c>
      <c r="Z24" s="384">
        <f>'Final above standards'!AG278</f>
        <v>0</v>
      </c>
      <c r="AA24" s="384">
        <f t="shared" si="4"/>
        <v>105</v>
      </c>
      <c r="AB24" s="384">
        <f t="shared" si="5"/>
        <v>50</v>
      </c>
    </row>
    <row r="25" s="381" customFormat="1" ht="20.25" customHeight="1" spans="2:28">
      <c r="B25" s="383" t="s">
        <v>2167</v>
      </c>
      <c r="C25" s="384">
        <f>'Final above standards'!AF26</f>
        <v>28</v>
      </c>
      <c r="D25" s="384">
        <f>'Final above standards'!AG26</f>
        <v>5</v>
      </c>
      <c r="E25" s="384">
        <f>'Final above standards'!AF49</f>
        <v>9</v>
      </c>
      <c r="F25" s="384">
        <f>'Final above standards'!AG49</f>
        <v>1</v>
      </c>
      <c r="G25" s="384">
        <f>'Final above standards'!AF72</f>
        <v>15</v>
      </c>
      <c r="H25" s="384">
        <f>'Final above standards'!AG72</f>
        <v>6</v>
      </c>
      <c r="I25" s="384">
        <f>'Final above standards'!AF95</f>
        <v>0</v>
      </c>
      <c r="J25" s="384">
        <f>'Final above standards'!AG95</f>
        <v>0</v>
      </c>
      <c r="K25" s="384">
        <f>'Final above standards'!AF118</f>
        <v>0</v>
      </c>
      <c r="L25" s="384">
        <f>'Final above standards'!AG118</f>
        <v>0</v>
      </c>
      <c r="M25" s="384">
        <f>'Final above standards'!AF141</f>
        <v>0</v>
      </c>
      <c r="N25" s="384">
        <f>'Final above standards'!AG141</f>
        <v>0</v>
      </c>
      <c r="O25" s="384">
        <f>'Final above standards'!AF164</f>
        <v>0</v>
      </c>
      <c r="P25" s="384">
        <f>'Final above standards'!AG164</f>
        <v>0</v>
      </c>
      <c r="Q25" s="384">
        <f>'Final above standards'!AF187</f>
        <v>0</v>
      </c>
      <c r="R25" s="384">
        <f>'Final above standards'!AG187</f>
        <v>0</v>
      </c>
      <c r="S25" s="384">
        <f>'Final above standards'!AF210</f>
        <v>0</v>
      </c>
      <c r="T25" s="384">
        <f>'Final above standards'!AG210</f>
        <v>0</v>
      </c>
      <c r="U25" s="384">
        <f>'Final above standards'!AF233</f>
        <v>0</v>
      </c>
      <c r="V25" s="384">
        <f>'Final above standards'!AG233</f>
        <v>0</v>
      </c>
      <c r="W25" s="384">
        <f>'Final above standards'!AF256</f>
        <v>0</v>
      </c>
      <c r="X25" s="384">
        <f>'Final above standards'!AG256</f>
        <v>0</v>
      </c>
      <c r="Y25" s="384">
        <f>'Final above standards'!AF279</f>
        <v>0</v>
      </c>
      <c r="Z25" s="384">
        <f>'Final above standards'!AG279</f>
        <v>0</v>
      </c>
      <c r="AA25" s="384">
        <f t="shared" si="4"/>
        <v>52</v>
      </c>
      <c r="AB25" s="384">
        <f t="shared" si="5"/>
        <v>12</v>
      </c>
    </row>
    <row r="26" s="381" customFormat="1" ht="20.25" customHeight="1" spans="2:28">
      <c r="B26" s="383" t="s">
        <v>2168</v>
      </c>
      <c r="C26" s="384">
        <f>'Final above standards'!AF27</f>
        <v>11</v>
      </c>
      <c r="D26" s="384">
        <f>'Final above standards'!AG27</f>
        <v>6</v>
      </c>
      <c r="E26" s="384">
        <f>'Final above standards'!AF50</f>
        <v>14</v>
      </c>
      <c r="F26" s="384">
        <f>'Final above standards'!AG50</f>
        <v>4</v>
      </c>
      <c r="G26" s="384">
        <f>'Final above standards'!AF73</f>
        <v>11</v>
      </c>
      <c r="H26" s="384">
        <f>'Final above standards'!AG73</f>
        <v>6</v>
      </c>
      <c r="I26" s="384">
        <f>'Final above standards'!AF96</f>
        <v>0</v>
      </c>
      <c r="J26" s="384">
        <f>'Final above standards'!AG96</f>
        <v>0</v>
      </c>
      <c r="K26" s="384">
        <f>'Final above standards'!AF119</f>
        <v>0</v>
      </c>
      <c r="L26" s="384">
        <f>'Final above standards'!AG119</f>
        <v>0</v>
      </c>
      <c r="M26" s="384">
        <f>'Final above standards'!AF142</f>
        <v>0</v>
      </c>
      <c r="N26" s="384">
        <f>'Final above standards'!AG142</f>
        <v>0</v>
      </c>
      <c r="O26" s="384">
        <f>'Final above standards'!AF165</f>
        <v>0</v>
      </c>
      <c r="P26" s="384">
        <f>'Final above standards'!AG165</f>
        <v>0</v>
      </c>
      <c r="Q26" s="384">
        <f>'Final above standards'!AF188</f>
        <v>0</v>
      </c>
      <c r="R26" s="384">
        <f>'Final above standards'!AG188</f>
        <v>0</v>
      </c>
      <c r="S26" s="384">
        <f>'Final above standards'!AF211</f>
        <v>0</v>
      </c>
      <c r="T26" s="384">
        <f>'Final above standards'!AG211</f>
        <v>0</v>
      </c>
      <c r="U26" s="384">
        <f>'Final above standards'!AF234</f>
        <v>0</v>
      </c>
      <c r="V26" s="384">
        <f>'Final above standards'!AG234</f>
        <v>0</v>
      </c>
      <c r="W26" s="384">
        <f>'Final above standards'!AF257</f>
        <v>0</v>
      </c>
      <c r="X26" s="384">
        <f>'Final above standards'!AG257</f>
        <v>0</v>
      </c>
      <c r="Y26" s="384">
        <f>'Final above standards'!AF280</f>
        <v>0</v>
      </c>
      <c r="Z26" s="384">
        <f>'Final above standards'!AG280</f>
        <v>0</v>
      </c>
      <c r="AA26" s="384">
        <f t="shared" si="4"/>
        <v>36</v>
      </c>
      <c r="AB26" s="384">
        <f t="shared" si="5"/>
        <v>16</v>
      </c>
    </row>
    <row r="27" s="381" customFormat="1" ht="20.25" customHeight="1" spans="2:28">
      <c r="B27" s="383" t="s">
        <v>2169</v>
      </c>
      <c r="C27" s="384">
        <f>SUM(C5:C26)</f>
        <v>387</v>
      </c>
      <c r="D27" s="384">
        <f>SUM(D5:D26)</f>
        <v>139</v>
      </c>
      <c r="E27" s="384">
        <f t="shared" ref="E27:AB27" si="6">SUM(E5:E26)</f>
        <v>401</v>
      </c>
      <c r="F27" s="384">
        <f t="shared" si="6"/>
        <v>163</v>
      </c>
      <c r="G27" s="384">
        <f t="shared" si="6"/>
        <v>286</v>
      </c>
      <c r="H27" s="384">
        <f t="shared" si="6"/>
        <v>141</v>
      </c>
      <c r="I27" s="384">
        <f t="shared" si="6"/>
        <v>0</v>
      </c>
      <c r="J27" s="384">
        <f t="shared" si="6"/>
        <v>0</v>
      </c>
      <c r="K27" s="384">
        <f t="shared" si="6"/>
        <v>0</v>
      </c>
      <c r="L27" s="384">
        <f t="shared" si="6"/>
        <v>0</v>
      </c>
      <c r="M27" s="384">
        <f t="shared" si="6"/>
        <v>0</v>
      </c>
      <c r="N27" s="384">
        <f t="shared" si="6"/>
        <v>0</v>
      </c>
      <c r="O27" s="384">
        <f t="shared" si="6"/>
        <v>0</v>
      </c>
      <c r="P27" s="384">
        <f t="shared" si="6"/>
        <v>0</v>
      </c>
      <c r="Q27" s="384">
        <f t="shared" si="6"/>
        <v>0</v>
      </c>
      <c r="R27" s="384">
        <f t="shared" si="6"/>
        <v>0</v>
      </c>
      <c r="S27" s="384">
        <f t="shared" si="6"/>
        <v>0</v>
      </c>
      <c r="T27" s="384">
        <f t="shared" si="6"/>
        <v>0</v>
      </c>
      <c r="U27" s="384">
        <f t="shared" si="6"/>
        <v>0</v>
      </c>
      <c r="V27" s="384">
        <f t="shared" si="6"/>
        <v>0</v>
      </c>
      <c r="W27" s="384">
        <f t="shared" si="6"/>
        <v>0</v>
      </c>
      <c r="X27" s="384">
        <f t="shared" si="6"/>
        <v>0</v>
      </c>
      <c r="Y27" s="384">
        <f t="shared" si="6"/>
        <v>0</v>
      </c>
      <c r="Z27" s="384">
        <f t="shared" si="6"/>
        <v>0</v>
      </c>
      <c r="AA27" s="384">
        <f t="shared" si="6"/>
        <v>1074</v>
      </c>
      <c r="AB27" s="384">
        <f t="shared" si="6"/>
        <v>443</v>
      </c>
    </row>
  </sheetData>
  <mergeCells count="16">
    <mergeCell ref="B2:N2"/>
    <mergeCell ref="O2:AB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B3:B4"/>
  </mergeCells>
  <pageMargins left="0.7" right="0.7" top="0.75" bottom="0.75" header="0.3" footer="0.3"/>
  <pageSetup paperSize="5" scale="88" orientation="landscape"/>
  <headerFooter/>
  <colBreaks count="1" manualBreakCount="1">
    <brk id="14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B2:BP168"/>
  <sheetViews>
    <sheetView tabSelected="1" topLeftCell="A85" workbookViewId="0">
      <selection activeCell="I116" sqref="I116"/>
    </sheetView>
  </sheetViews>
  <sheetFormatPr defaultColWidth="9" defaultRowHeight="15"/>
  <cols>
    <col min="1" max="1" width="9.14285714285714" style="334"/>
    <col min="2" max="2" width="26.4285714285714" style="334" customWidth="1"/>
    <col min="3" max="3" width="18.1428571428571" style="334" customWidth="1"/>
    <col min="4" max="33" width="11" style="334" customWidth="1"/>
    <col min="34" max="34" width="10" style="334"/>
    <col min="35" max="35" width="22.7142857142857" style="334" customWidth="1"/>
    <col min="36" max="36" width="6.28571428571429" style="334" customWidth="1"/>
    <col min="37" max="37" width="18.7142857142857" style="334" customWidth="1"/>
    <col min="38" max="38" width="11.1428571428571" style="334" customWidth="1"/>
    <col min="39" max="39" width="9" style="334" customWidth="1"/>
    <col min="40" max="40" width="11.1428571428571" style="334" customWidth="1"/>
    <col min="41" max="41" width="9" style="334" customWidth="1"/>
    <col min="42" max="42" width="11.1428571428571" style="334" customWidth="1"/>
    <col min="43" max="43" width="9" style="334" customWidth="1"/>
    <col min="44" max="44" width="11.1428571428571" style="334" customWidth="1"/>
    <col min="45" max="45" width="10.7142857142857" style="334" customWidth="1"/>
    <col min="46" max="46" width="11.1428571428571" style="334" customWidth="1"/>
    <col min="47" max="47" width="9" style="334" customWidth="1"/>
    <col min="48" max="48" width="11.1428571428571" style="334" customWidth="1"/>
    <col min="49" max="49" width="9" style="334" customWidth="1"/>
    <col min="50" max="50" width="11.1428571428571" style="334" customWidth="1"/>
    <col min="51" max="51" width="9" style="334" customWidth="1"/>
    <col min="52" max="16384" width="9.14285714285714" style="334"/>
  </cols>
  <sheetData>
    <row r="2" ht="20.25" customHeight="1" spans="3:51">
      <c r="C2" s="335"/>
      <c r="D2" s="336"/>
      <c r="E2" s="336"/>
      <c r="F2" s="336"/>
      <c r="G2" s="336"/>
      <c r="H2" s="336"/>
      <c r="I2" s="336"/>
      <c r="J2" s="336"/>
      <c r="K2" s="336"/>
      <c r="L2" s="336"/>
      <c r="M2" s="343"/>
      <c r="N2" s="336"/>
      <c r="O2" s="336"/>
      <c r="P2" s="336"/>
      <c r="Q2" s="336"/>
      <c r="R2" s="336"/>
      <c r="S2" s="336"/>
      <c r="T2" s="336"/>
      <c r="U2" s="336"/>
      <c r="V2" s="336"/>
      <c r="W2" s="343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</row>
    <row r="3" customHeight="1" spans="3:51">
      <c r="C3" s="337" t="s">
        <v>2137</v>
      </c>
      <c r="D3" s="338" t="s">
        <v>102</v>
      </c>
      <c r="E3" s="338"/>
      <c r="F3" s="338"/>
      <c r="G3" s="338"/>
      <c r="H3" s="338"/>
      <c r="I3" s="338" t="s">
        <v>98</v>
      </c>
      <c r="J3" s="338"/>
      <c r="K3" s="338"/>
      <c r="L3" s="338"/>
      <c r="M3" s="338"/>
      <c r="N3" s="338" t="s">
        <v>806</v>
      </c>
      <c r="O3" s="338"/>
      <c r="P3" s="338"/>
      <c r="Q3" s="338"/>
      <c r="R3" s="338"/>
      <c r="S3" s="338" t="s">
        <v>2177</v>
      </c>
      <c r="T3" s="338"/>
      <c r="U3" s="338"/>
      <c r="V3" s="338"/>
      <c r="W3" s="338"/>
      <c r="X3" s="338" t="s">
        <v>321</v>
      </c>
      <c r="Y3" s="338"/>
      <c r="Z3" s="338"/>
      <c r="AA3" s="338"/>
      <c r="AB3" s="338" t="s">
        <v>2140</v>
      </c>
      <c r="AC3" s="338"/>
      <c r="AD3" s="338"/>
      <c r="AE3" s="338"/>
      <c r="AF3" s="346" t="s">
        <v>2174</v>
      </c>
      <c r="AG3" s="346" t="s">
        <v>2175</v>
      </c>
      <c r="AI3" s="350" t="s">
        <v>2136</v>
      </c>
      <c r="AJ3" s="351" t="s">
        <v>2178</v>
      </c>
      <c r="AK3" s="337" t="s">
        <v>2137</v>
      </c>
      <c r="AL3" s="352" t="s">
        <v>102</v>
      </c>
      <c r="AM3" s="353"/>
      <c r="AN3" s="352" t="s">
        <v>416</v>
      </c>
      <c r="AO3" s="353"/>
      <c r="AP3" s="352" t="s">
        <v>881</v>
      </c>
      <c r="AQ3" s="353"/>
      <c r="AR3" s="352" t="s">
        <v>2179</v>
      </c>
      <c r="AS3" s="353"/>
      <c r="AT3" s="352" t="s">
        <v>491</v>
      </c>
      <c r="AU3" s="353"/>
      <c r="AV3" s="352" t="s">
        <v>2140</v>
      </c>
      <c r="AW3" s="353"/>
      <c r="AX3" s="352" t="s">
        <v>2169</v>
      </c>
      <c r="AY3" s="353"/>
    </row>
    <row r="4" ht="30" customHeight="1" spans="3:51">
      <c r="C4" s="337"/>
      <c r="D4" s="338" t="s">
        <v>2138</v>
      </c>
      <c r="E4" s="338" t="s">
        <v>2141</v>
      </c>
      <c r="F4" s="338"/>
      <c r="G4" s="338"/>
      <c r="H4" s="338"/>
      <c r="I4" s="338" t="s">
        <v>2138</v>
      </c>
      <c r="J4" s="338" t="s">
        <v>2141</v>
      </c>
      <c r="K4" s="338"/>
      <c r="L4" s="338"/>
      <c r="M4" s="338"/>
      <c r="N4" s="338" t="s">
        <v>2138</v>
      </c>
      <c r="O4" s="338" t="s">
        <v>2141</v>
      </c>
      <c r="P4" s="338"/>
      <c r="Q4" s="338"/>
      <c r="R4" s="338"/>
      <c r="S4" s="338" t="s">
        <v>2138</v>
      </c>
      <c r="T4" s="338" t="s">
        <v>2141</v>
      </c>
      <c r="U4" s="338"/>
      <c r="V4" s="338"/>
      <c r="W4" s="338"/>
      <c r="X4" s="338" t="s">
        <v>2138</v>
      </c>
      <c r="Y4" s="338" t="s">
        <v>2141</v>
      </c>
      <c r="Z4" s="338"/>
      <c r="AA4" s="338"/>
      <c r="AB4" s="338" t="s">
        <v>2138</v>
      </c>
      <c r="AC4" s="338" t="s">
        <v>2141</v>
      </c>
      <c r="AD4" s="338"/>
      <c r="AE4" s="338"/>
      <c r="AF4" s="347"/>
      <c r="AG4" s="347"/>
      <c r="AI4" s="350"/>
      <c r="AJ4" s="351"/>
      <c r="AK4" s="337"/>
      <c r="AL4" s="354"/>
      <c r="AM4" s="355"/>
      <c r="AN4" s="354"/>
      <c r="AO4" s="355"/>
      <c r="AP4" s="354"/>
      <c r="AQ4" s="355"/>
      <c r="AR4" s="354"/>
      <c r="AS4" s="355"/>
      <c r="AT4" s="354"/>
      <c r="AU4" s="355"/>
      <c r="AV4" s="354"/>
      <c r="AW4" s="355"/>
      <c r="AX4" s="354"/>
      <c r="AY4" s="355"/>
    </row>
    <row r="5" ht="45" customHeight="1" spans="3:51">
      <c r="C5" s="337"/>
      <c r="D5" s="338"/>
      <c r="E5" s="338" t="s">
        <v>2142</v>
      </c>
      <c r="F5" s="338" t="s">
        <v>2143</v>
      </c>
      <c r="G5" s="338" t="s">
        <v>2144</v>
      </c>
      <c r="H5" s="338" t="s">
        <v>2145</v>
      </c>
      <c r="I5" s="338"/>
      <c r="J5" s="338" t="s">
        <v>2146</v>
      </c>
      <c r="K5" s="338" t="s">
        <v>2143</v>
      </c>
      <c r="L5" s="338" t="s">
        <v>2144</v>
      </c>
      <c r="M5" s="338" t="s">
        <v>2145</v>
      </c>
      <c r="N5" s="338"/>
      <c r="O5" s="338" t="s">
        <v>2147</v>
      </c>
      <c r="P5" s="338" t="s">
        <v>2148</v>
      </c>
      <c r="Q5" s="338" t="s">
        <v>2149</v>
      </c>
      <c r="R5" s="338" t="s">
        <v>2150</v>
      </c>
      <c r="S5" s="338"/>
      <c r="T5" s="345" t="s">
        <v>2151</v>
      </c>
      <c r="U5" s="338" t="s">
        <v>2146</v>
      </c>
      <c r="V5" s="338" t="s">
        <v>2143</v>
      </c>
      <c r="W5" s="338" t="s">
        <v>2152</v>
      </c>
      <c r="X5" s="338"/>
      <c r="Y5" s="338" t="s">
        <v>2153</v>
      </c>
      <c r="Z5" s="338" t="s">
        <v>2154</v>
      </c>
      <c r="AA5" s="338" t="s">
        <v>2155</v>
      </c>
      <c r="AB5" s="338"/>
      <c r="AC5" s="338" t="s">
        <v>2156</v>
      </c>
      <c r="AD5" s="338" t="s">
        <v>2157</v>
      </c>
      <c r="AE5" s="338" t="s">
        <v>2158</v>
      </c>
      <c r="AF5" s="348"/>
      <c r="AG5" s="348"/>
      <c r="AI5" s="350"/>
      <c r="AJ5" s="351"/>
      <c r="AK5" s="337"/>
      <c r="AL5" s="356" t="s">
        <v>2174</v>
      </c>
      <c r="AM5" s="356" t="s">
        <v>2175</v>
      </c>
      <c r="AN5" s="356" t="s">
        <v>2174</v>
      </c>
      <c r="AO5" s="356" t="s">
        <v>2175</v>
      </c>
      <c r="AP5" s="356" t="s">
        <v>2174</v>
      </c>
      <c r="AQ5" s="356" t="s">
        <v>2175</v>
      </c>
      <c r="AR5" s="356" t="s">
        <v>2174</v>
      </c>
      <c r="AS5" s="356" t="s">
        <v>2175</v>
      </c>
      <c r="AT5" s="356" t="s">
        <v>2174</v>
      </c>
      <c r="AU5" s="356" t="s">
        <v>2175</v>
      </c>
      <c r="AV5" s="356" t="s">
        <v>2174</v>
      </c>
      <c r="AW5" s="356" t="s">
        <v>2175</v>
      </c>
      <c r="AX5" s="356" t="s">
        <v>2174</v>
      </c>
      <c r="AY5" s="356" t="s">
        <v>2175</v>
      </c>
    </row>
    <row r="6" spans="2:51">
      <c r="B6" s="339" t="s">
        <v>1</v>
      </c>
      <c r="C6" s="340" t="s">
        <v>953</v>
      </c>
      <c r="D6" s="339">
        <f>'Final above standards'!D6</f>
        <v>3</v>
      </c>
      <c r="E6" s="339">
        <f>'Final above standards'!E6</f>
        <v>2</v>
      </c>
      <c r="F6" s="339">
        <f>'Final above standards'!F6</f>
        <v>0</v>
      </c>
      <c r="G6" s="339">
        <f>'Final above standards'!G6</f>
        <v>0</v>
      </c>
      <c r="H6" s="339">
        <f>'Final above standards'!H6</f>
        <v>0</v>
      </c>
      <c r="I6" s="339">
        <f>'Final above standards'!I6</f>
        <v>2</v>
      </c>
      <c r="J6" s="339">
        <f>'Final above standards'!J6</f>
        <v>2</v>
      </c>
      <c r="K6" s="339">
        <f>'Final above standards'!K6</f>
        <v>0</v>
      </c>
      <c r="L6" s="339">
        <f>'Final above standards'!L6</f>
        <v>0</v>
      </c>
      <c r="M6" s="339">
        <f>'Final above standards'!M6</f>
        <v>0</v>
      </c>
      <c r="N6" s="339">
        <f>'Final above standards'!N6</f>
        <v>1</v>
      </c>
      <c r="O6" s="339">
        <f>'Final above standards'!O6</f>
        <v>1</v>
      </c>
      <c r="P6" s="339">
        <f>'Final above standards'!P6</f>
        <v>0</v>
      </c>
      <c r="Q6" s="339">
        <f>'Final above standards'!Q6</f>
        <v>0</v>
      </c>
      <c r="R6" s="339">
        <f>'Final above standards'!R6</f>
        <v>0</v>
      </c>
      <c r="S6" s="339">
        <f>'Final above standards'!S6</f>
        <v>0</v>
      </c>
      <c r="T6" s="339">
        <f>'Final above standards'!T6</f>
        <v>0</v>
      </c>
      <c r="U6" s="339">
        <f>'Final above standards'!U6</f>
        <v>0</v>
      </c>
      <c r="V6" s="339">
        <f>'Final above standards'!V6</f>
        <v>0</v>
      </c>
      <c r="W6" s="339">
        <f>'Final above standards'!W6</f>
        <v>0</v>
      </c>
      <c r="X6" s="339">
        <f>'Final above standards'!X6</f>
        <v>3</v>
      </c>
      <c r="Y6" s="339">
        <f>'Final above standards'!Y6</f>
        <v>2</v>
      </c>
      <c r="Z6" s="339">
        <f>'Final above standards'!Z6</f>
        <v>0</v>
      </c>
      <c r="AA6" s="339">
        <f>'Final above standards'!AA6</f>
        <v>0</v>
      </c>
      <c r="AB6" s="339">
        <f>'Final above standards'!AB6</f>
        <v>0</v>
      </c>
      <c r="AC6" s="339">
        <f>'Final above standards'!AC6</f>
        <v>0</v>
      </c>
      <c r="AD6" s="339">
        <f>'Final above standards'!AD6</f>
        <v>0</v>
      </c>
      <c r="AE6" s="339">
        <f>'Final above standards'!AE6</f>
        <v>0</v>
      </c>
      <c r="AF6" s="339">
        <f>'Final above standards'!AF6</f>
        <v>9</v>
      </c>
      <c r="AG6" s="339">
        <f>'Final above standards'!AG6</f>
        <v>7</v>
      </c>
      <c r="AI6" s="339" t="s">
        <v>1</v>
      </c>
      <c r="AJ6" s="357">
        <v>1</v>
      </c>
      <c r="AK6" s="340" t="s">
        <v>953</v>
      </c>
      <c r="AL6" s="340">
        <f>D6</f>
        <v>3</v>
      </c>
      <c r="AM6" s="357">
        <f>E6+F6+G6+H6</f>
        <v>2</v>
      </c>
      <c r="AN6" s="357">
        <f>I6</f>
        <v>2</v>
      </c>
      <c r="AO6" s="357">
        <f>J6+K6+L6+M6</f>
        <v>2</v>
      </c>
      <c r="AP6" s="357">
        <f>N6</f>
        <v>1</v>
      </c>
      <c r="AQ6" s="357">
        <f>O6+P6+Q6+R6</f>
        <v>1</v>
      </c>
      <c r="AR6" s="357">
        <f>S6</f>
        <v>0</v>
      </c>
      <c r="AS6" s="357">
        <f>T6+U6+V6+W6</f>
        <v>0</v>
      </c>
      <c r="AT6" s="357">
        <f>X6</f>
        <v>3</v>
      </c>
      <c r="AU6" s="357">
        <f>Y6+Z6+AA6</f>
        <v>2</v>
      </c>
      <c r="AV6" s="357">
        <f>AB6</f>
        <v>0</v>
      </c>
      <c r="AW6" s="357">
        <f>AC6+AD6+AE6</f>
        <v>0</v>
      </c>
      <c r="AX6" s="357">
        <f>AL6+AN6+AP6+AR6+AT6+AV6</f>
        <v>9</v>
      </c>
      <c r="AY6" s="357">
        <f>AM6+AO6+AQ6+AS6+AU6+AW6</f>
        <v>7</v>
      </c>
    </row>
    <row r="7" spans="2:51">
      <c r="B7" s="339" t="s">
        <v>1</v>
      </c>
      <c r="C7" s="340" t="s">
        <v>1425</v>
      </c>
      <c r="D7" s="339">
        <f>'Final above standards'!D7</f>
        <v>1</v>
      </c>
      <c r="E7" s="339">
        <f>'Final above standards'!E7</f>
        <v>1</v>
      </c>
      <c r="F7" s="339">
        <f>'Final above standards'!F7</f>
        <v>0</v>
      </c>
      <c r="G7" s="339">
        <f>'Final above standards'!G7</f>
        <v>0</v>
      </c>
      <c r="H7" s="339">
        <f>'Final above standards'!H7</f>
        <v>0</v>
      </c>
      <c r="I7" s="339">
        <f>'Final above standards'!I7</f>
        <v>0</v>
      </c>
      <c r="J7" s="339">
        <f>'Final above standards'!J7</f>
        <v>0</v>
      </c>
      <c r="K7" s="339">
        <f>'Final above standards'!K7</f>
        <v>0</v>
      </c>
      <c r="L7" s="339">
        <f>'Final above standards'!L7</f>
        <v>0</v>
      </c>
      <c r="M7" s="339">
        <f>'Final above standards'!M7</f>
        <v>0</v>
      </c>
      <c r="N7" s="339">
        <f>'Final above standards'!N7</f>
        <v>1</v>
      </c>
      <c r="O7" s="339">
        <f>'Final above standards'!O7</f>
        <v>0</v>
      </c>
      <c r="P7" s="339">
        <f>'Final above standards'!P7</f>
        <v>0</v>
      </c>
      <c r="Q7" s="339">
        <f>'Final above standards'!Q7</f>
        <v>0</v>
      </c>
      <c r="R7" s="339">
        <f>'Final above standards'!R7</f>
        <v>0</v>
      </c>
      <c r="S7" s="339">
        <f>'Final above standards'!S7</f>
        <v>0</v>
      </c>
      <c r="T7" s="339">
        <f>'Final above standards'!T7</f>
        <v>0</v>
      </c>
      <c r="U7" s="339">
        <f>'Final above standards'!U7</f>
        <v>0</v>
      </c>
      <c r="V7" s="339">
        <f>'Final above standards'!V7</f>
        <v>0</v>
      </c>
      <c r="W7" s="339">
        <f>'Final above standards'!W7</f>
        <v>0</v>
      </c>
      <c r="X7" s="339">
        <f>'Final above standards'!X7</f>
        <v>9</v>
      </c>
      <c r="Y7" s="339">
        <f>'Final above standards'!Y7</f>
        <v>3</v>
      </c>
      <c r="Z7" s="339">
        <f>'Final above standards'!Z7</f>
        <v>2</v>
      </c>
      <c r="AA7" s="339">
        <f>'Final above standards'!AA7</f>
        <v>0</v>
      </c>
      <c r="AB7" s="339">
        <f>'Final above standards'!AB7</f>
        <v>7</v>
      </c>
      <c r="AC7" s="339">
        <f>'Final above standards'!AC7</f>
        <v>3</v>
      </c>
      <c r="AD7" s="339">
        <f>'Final above standards'!AD7</f>
        <v>0</v>
      </c>
      <c r="AE7" s="339">
        <f>'Final above standards'!AE7</f>
        <v>0</v>
      </c>
      <c r="AF7" s="339">
        <f>'Final above standards'!AF7</f>
        <v>18</v>
      </c>
      <c r="AG7" s="339">
        <f>'Final above standards'!AG7</f>
        <v>9</v>
      </c>
      <c r="AI7" s="339" t="s">
        <v>1</v>
      </c>
      <c r="AJ7" s="357">
        <v>2</v>
      </c>
      <c r="AK7" s="340" t="s">
        <v>1425</v>
      </c>
      <c r="AL7" s="340">
        <f t="shared" ref="AL7:AL27" si="0">D7</f>
        <v>1</v>
      </c>
      <c r="AM7" s="357">
        <f t="shared" ref="AM7:AM27" si="1">E7+F7+G7+H7</f>
        <v>1</v>
      </c>
      <c r="AN7" s="357">
        <f t="shared" ref="AN7:AN27" si="2">I7</f>
        <v>0</v>
      </c>
      <c r="AO7" s="357">
        <f t="shared" ref="AO7:AO27" si="3">J7+K7+L7+M7</f>
        <v>0</v>
      </c>
      <c r="AP7" s="357">
        <f t="shared" ref="AP7:AP27" si="4">N7</f>
        <v>1</v>
      </c>
      <c r="AQ7" s="357">
        <f t="shared" ref="AQ7:AQ27" si="5">O7+P7+Q7+R7</f>
        <v>0</v>
      </c>
      <c r="AR7" s="357">
        <f t="shared" ref="AR7:AR27" si="6">S7</f>
        <v>0</v>
      </c>
      <c r="AS7" s="357">
        <f t="shared" ref="AS7:AS27" si="7">T7+U7+V7+W7</f>
        <v>0</v>
      </c>
      <c r="AT7" s="357">
        <f t="shared" ref="AT7:AT27" si="8">X7</f>
        <v>9</v>
      </c>
      <c r="AU7" s="357">
        <f t="shared" ref="AU7:AU27" si="9">Y7+Z7+AA7</f>
        <v>5</v>
      </c>
      <c r="AV7" s="357">
        <f t="shared" ref="AV7:AV27" si="10">AB7</f>
        <v>7</v>
      </c>
      <c r="AW7" s="357">
        <f t="shared" ref="AW7:AW27" si="11">AC7+AD7+AE7</f>
        <v>3</v>
      </c>
      <c r="AX7" s="357">
        <f t="shared" ref="AX7:AX27" si="12">AL7+AN7+AP7+AR7+AT7+AV7</f>
        <v>18</v>
      </c>
      <c r="AY7" s="357">
        <f t="shared" ref="AY7:AY27" si="13">AM7+AO7+AQ7+AS7+AU7+AW7</f>
        <v>9</v>
      </c>
    </row>
    <row r="8" spans="2:51">
      <c r="B8" s="339" t="s">
        <v>1</v>
      </c>
      <c r="C8" s="340" t="s">
        <v>2176</v>
      </c>
      <c r="D8" s="339">
        <f>'Final above standards'!D8</f>
        <v>4</v>
      </c>
      <c r="E8" s="339">
        <f>'Final above standards'!E8</f>
        <v>1</v>
      </c>
      <c r="F8" s="339">
        <f>'Final above standards'!F8</f>
        <v>1</v>
      </c>
      <c r="G8" s="339">
        <f>'Final above standards'!G8</f>
        <v>0</v>
      </c>
      <c r="H8" s="339">
        <f>'Final above standards'!H8</f>
        <v>0</v>
      </c>
      <c r="I8" s="339">
        <f>'Final above standards'!I8</f>
        <v>0</v>
      </c>
      <c r="J8" s="339">
        <f>'Final above standards'!J8</f>
        <v>0</v>
      </c>
      <c r="K8" s="339">
        <f>'Final above standards'!K8</f>
        <v>0</v>
      </c>
      <c r="L8" s="339">
        <f>'Final above standards'!L8</f>
        <v>0</v>
      </c>
      <c r="M8" s="339">
        <f>'Final above standards'!M8</f>
        <v>0</v>
      </c>
      <c r="N8" s="339">
        <f>'Final above standards'!N8</f>
        <v>0</v>
      </c>
      <c r="O8" s="339">
        <f>'Final above standards'!O8</f>
        <v>0</v>
      </c>
      <c r="P8" s="339">
        <f>'Final above standards'!P8</f>
        <v>0</v>
      </c>
      <c r="Q8" s="339">
        <f>'Final above standards'!Q8</f>
        <v>0</v>
      </c>
      <c r="R8" s="339">
        <f>'Final above standards'!R8</f>
        <v>0</v>
      </c>
      <c r="S8" s="339">
        <f>'Final above standards'!S8</f>
        <v>3</v>
      </c>
      <c r="T8" s="339">
        <f>'Final above standards'!T8</f>
        <v>1</v>
      </c>
      <c r="U8" s="339">
        <f>'Final above standards'!U8</f>
        <v>0</v>
      </c>
      <c r="V8" s="339">
        <f>'Final above standards'!V8</f>
        <v>0</v>
      </c>
      <c r="W8" s="339">
        <f>'Final above standards'!W8</f>
        <v>0</v>
      </c>
      <c r="X8" s="339">
        <f>'Final above standards'!X8</f>
        <v>5</v>
      </c>
      <c r="Y8" s="339">
        <f>'Final above standards'!Y8</f>
        <v>0</v>
      </c>
      <c r="Z8" s="339">
        <f>'Final above standards'!Z8</f>
        <v>0</v>
      </c>
      <c r="AA8" s="339">
        <f>'Final above standards'!AA8</f>
        <v>0</v>
      </c>
      <c r="AB8" s="339">
        <f>'Final above standards'!AB8</f>
        <v>1</v>
      </c>
      <c r="AC8" s="339">
        <f>'Final above standards'!AC8</f>
        <v>1</v>
      </c>
      <c r="AD8" s="339">
        <f>'Final above standards'!AD8</f>
        <v>0</v>
      </c>
      <c r="AE8" s="339">
        <f>'Final above standards'!AE8</f>
        <v>0</v>
      </c>
      <c r="AF8" s="339">
        <f>'Final above standards'!AF8</f>
        <v>13</v>
      </c>
      <c r="AG8" s="339">
        <f>'Final above standards'!AG8</f>
        <v>4</v>
      </c>
      <c r="AI8" s="339" t="s">
        <v>1</v>
      </c>
      <c r="AJ8" s="357">
        <v>3</v>
      </c>
      <c r="AK8" s="340" t="s">
        <v>2176</v>
      </c>
      <c r="AL8" s="340">
        <f t="shared" si="0"/>
        <v>4</v>
      </c>
      <c r="AM8" s="357">
        <f t="shared" si="1"/>
        <v>2</v>
      </c>
      <c r="AN8" s="357">
        <f t="shared" si="2"/>
        <v>0</v>
      </c>
      <c r="AO8" s="357">
        <f t="shared" si="3"/>
        <v>0</v>
      </c>
      <c r="AP8" s="357">
        <f t="shared" si="4"/>
        <v>0</v>
      </c>
      <c r="AQ8" s="357">
        <f t="shared" si="5"/>
        <v>0</v>
      </c>
      <c r="AR8" s="357">
        <f t="shared" si="6"/>
        <v>3</v>
      </c>
      <c r="AS8" s="357">
        <f t="shared" si="7"/>
        <v>1</v>
      </c>
      <c r="AT8" s="357">
        <f t="shared" si="8"/>
        <v>5</v>
      </c>
      <c r="AU8" s="357">
        <f t="shared" si="9"/>
        <v>0</v>
      </c>
      <c r="AV8" s="357">
        <f t="shared" si="10"/>
        <v>1</v>
      </c>
      <c r="AW8" s="357">
        <f t="shared" si="11"/>
        <v>1</v>
      </c>
      <c r="AX8" s="357">
        <f t="shared" si="12"/>
        <v>13</v>
      </c>
      <c r="AY8" s="357">
        <f t="shared" si="13"/>
        <v>4</v>
      </c>
    </row>
    <row r="9" spans="2:51">
      <c r="B9" s="339" t="s">
        <v>1</v>
      </c>
      <c r="C9" s="340" t="s">
        <v>606</v>
      </c>
      <c r="D9" s="339">
        <f>'Final above standards'!D9</f>
        <v>11</v>
      </c>
      <c r="E9" s="339">
        <f>'Final above standards'!E9</f>
        <v>6</v>
      </c>
      <c r="F9" s="339">
        <f>'Final above standards'!F9</f>
        <v>1</v>
      </c>
      <c r="G9" s="339">
        <f>'Final above standards'!G9</f>
        <v>0</v>
      </c>
      <c r="H9" s="339">
        <f>'Final above standards'!H9</f>
        <v>0</v>
      </c>
      <c r="I9" s="339">
        <f>'Final above standards'!I9</f>
        <v>2</v>
      </c>
      <c r="J9" s="339">
        <f>'Final above standards'!J9</f>
        <v>2</v>
      </c>
      <c r="K9" s="339">
        <f>'Final above standards'!K9</f>
        <v>0</v>
      </c>
      <c r="L9" s="339">
        <f>'Final above standards'!L9</f>
        <v>0</v>
      </c>
      <c r="M9" s="339">
        <f>'Final above standards'!M9</f>
        <v>0</v>
      </c>
      <c r="N9" s="339">
        <f>'Final above standards'!N9</f>
        <v>0</v>
      </c>
      <c r="O9" s="339">
        <f>'Final above standards'!O9</f>
        <v>0</v>
      </c>
      <c r="P9" s="339">
        <f>'Final above standards'!P9</f>
        <v>0</v>
      </c>
      <c r="Q9" s="339">
        <f>'Final above standards'!Q9</f>
        <v>0</v>
      </c>
      <c r="R9" s="339">
        <f>'Final above standards'!R9</f>
        <v>0</v>
      </c>
      <c r="S9" s="339">
        <f>'Final above standards'!S9</f>
        <v>0</v>
      </c>
      <c r="T9" s="339">
        <f>'Final above standards'!T9</f>
        <v>0</v>
      </c>
      <c r="U9" s="339">
        <f>'Final above standards'!U9</f>
        <v>0</v>
      </c>
      <c r="V9" s="339">
        <f>'Final above standards'!V9</f>
        <v>0</v>
      </c>
      <c r="W9" s="339">
        <f>'Final above standards'!W9</f>
        <v>0</v>
      </c>
      <c r="X9" s="339">
        <f>'Final above standards'!X9</f>
        <v>2</v>
      </c>
      <c r="Y9" s="339">
        <f>'Final above standards'!Y9</f>
        <v>2</v>
      </c>
      <c r="Z9" s="339">
        <f>'Final above standards'!Z9</f>
        <v>0</v>
      </c>
      <c r="AA9" s="339">
        <f>'Final above standards'!AA9</f>
        <v>0</v>
      </c>
      <c r="AB9" s="339">
        <f>'Final above standards'!AB9</f>
        <v>0</v>
      </c>
      <c r="AC9" s="339">
        <f>'Final above standards'!AC9</f>
        <v>0</v>
      </c>
      <c r="AD9" s="339">
        <f>'Final above standards'!AD9</f>
        <v>0</v>
      </c>
      <c r="AE9" s="339">
        <f>'Final above standards'!AE9</f>
        <v>0</v>
      </c>
      <c r="AF9" s="339">
        <f>'Final above standards'!AF9</f>
        <v>15</v>
      </c>
      <c r="AG9" s="339">
        <f>'Final above standards'!AG9</f>
        <v>11</v>
      </c>
      <c r="AI9" s="339" t="s">
        <v>1</v>
      </c>
      <c r="AJ9" s="357">
        <v>4</v>
      </c>
      <c r="AK9" s="340" t="s">
        <v>606</v>
      </c>
      <c r="AL9" s="340">
        <f t="shared" si="0"/>
        <v>11</v>
      </c>
      <c r="AM9" s="357">
        <f t="shared" si="1"/>
        <v>7</v>
      </c>
      <c r="AN9" s="357">
        <f t="shared" si="2"/>
        <v>2</v>
      </c>
      <c r="AO9" s="357">
        <f t="shared" si="3"/>
        <v>2</v>
      </c>
      <c r="AP9" s="357">
        <f t="shared" si="4"/>
        <v>0</v>
      </c>
      <c r="AQ9" s="357">
        <f t="shared" si="5"/>
        <v>0</v>
      </c>
      <c r="AR9" s="357">
        <f t="shared" si="6"/>
        <v>0</v>
      </c>
      <c r="AS9" s="357">
        <f t="shared" si="7"/>
        <v>0</v>
      </c>
      <c r="AT9" s="357">
        <f t="shared" si="8"/>
        <v>2</v>
      </c>
      <c r="AU9" s="357">
        <f t="shared" si="9"/>
        <v>2</v>
      </c>
      <c r="AV9" s="357">
        <f t="shared" si="10"/>
        <v>0</v>
      </c>
      <c r="AW9" s="357">
        <f t="shared" si="11"/>
        <v>0</v>
      </c>
      <c r="AX9" s="357">
        <f t="shared" si="12"/>
        <v>15</v>
      </c>
      <c r="AY9" s="357">
        <f t="shared" si="13"/>
        <v>11</v>
      </c>
    </row>
    <row r="10" spans="2:51">
      <c r="B10" s="339" t="s">
        <v>1</v>
      </c>
      <c r="C10" s="340" t="s">
        <v>702</v>
      </c>
      <c r="D10" s="339">
        <f>'Final above standards'!D10</f>
        <v>1</v>
      </c>
      <c r="E10" s="339">
        <f>'Final above standards'!E10</f>
        <v>0</v>
      </c>
      <c r="F10" s="339">
        <f>'Final above standards'!F10</f>
        <v>0</v>
      </c>
      <c r="G10" s="339">
        <f>'Final above standards'!G10</f>
        <v>1</v>
      </c>
      <c r="H10" s="339">
        <f>'Final above standards'!H10</f>
        <v>0</v>
      </c>
      <c r="I10" s="339">
        <f>'Final above standards'!I10</f>
        <v>0</v>
      </c>
      <c r="J10" s="339">
        <f>'Final above standards'!J10</f>
        <v>0</v>
      </c>
      <c r="K10" s="339">
        <f>'Final above standards'!K10</f>
        <v>0</v>
      </c>
      <c r="L10" s="339">
        <f>'Final above standards'!L10</f>
        <v>0</v>
      </c>
      <c r="M10" s="339">
        <f>'Final above standards'!M10</f>
        <v>0</v>
      </c>
      <c r="N10" s="339">
        <f>'Final above standards'!N10</f>
        <v>0</v>
      </c>
      <c r="O10" s="339">
        <f>'Final above standards'!O10</f>
        <v>0</v>
      </c>
      <c r="P10" s="339">
        <f>'Final above standards'!P10</f>
        <v>0</v>
      </c>
      <c r="Q10" s="339">
        <f>'Final above standards'!Q10</f>
        <v>0</v>
      </c>
      <c r="R10" s="339">
        <f>'Final above standards'!R10</f>
        <v>0</v>
      </c>
      <c r="S10" s="339">
        <f>'Final above standards'!S10</f>
        <v>3</v>
      </c>
      <c r="T10" s="339">
        <f>'Final above standards'!T10</f>
        <v>1</v>
      </c>
      <c r="U10" s="339">
        <f>'Final above standards'!U10</f>
        <v>0</v>
      </c>
      <c r="V10" s="339">
        <f>'Final above standards'!V10</f>
        <v>0</v>
      </c>
      <c r="W10" s="339">
        <f>'Final above standards'!W10</f>
        <v>0</v>
      </c>
      <c r="X10" s="339">
        <f>'Final above standards'!X10</f>
        <v>4</v>
      </c>
      <c r="Y10" s="339">
        <f>'Final above standards'!Y10</f>
        <v>0</v>
      </c>
      <c r="Z10" s="339">
        <f>'Final above standards'!Z10</f>
        <v>0</v>
      </c>
      <c r="AA10" s="339">
        <f>'Final above standards'!AA10</f>
        <v>0</v>
      </c>
      <c r="AB10" s="339">
        <f>'Final above standards'!AB10</f>
        <v>1</v>
      </c>
      <c r="AC10" s="339">
        <f>'Final above standards'!AC10</f>
        <v>0</v>
      </c>
      <c r="AD10" s="339">
        <f>'Final above standards'!AD10</f>
        <v>0</v>
      </c>
      <c r="AE10" s="339">
        <f>'Final above standards'!AE10</f>
        <v>0</v>
      </c>
      <c r="AF10" s="339">
        <f>'Final above standards'!AF10</f>
        <v>9</v>
      </c>
      <c r="AG10" s="339">
        <f>'Final above standards'!AG10</f>
        <v>2</v>
      </c>
      <c r="AI10" s="339" t="s">
        <v>1</v>
      </c>
      <c r="AJ10" s="357">
        <v>5</v>
      </c>
      <c r="AK10" s="340" t="s">
        <v>702</v>
      </c>
      <c r="AL10" s="340">
        <f t="shared" si="0"/>
        <v>1</v>
      </c>
      <c r="AM10" s="357">
        <f t="shared" si="1"/>
        <v>1</v>
      </c>
      <c r="AN10" s="357">
        <f t="shared" si="2"/>
        <v>0</v>
      </c>
      <c r="AO10" s="357">
        <f t="shared" si="3"/>
        <v>0</v>
      </c>
      <c r="AP10" s="357">
        <f t="shared" si="4"/>
        <v>0</v>
      </c>
      <c r="AQ10" s="357">
        <f t="shared" si="5"/>
        <v>0</v>
      </c>
      <c r="AR10" s="357">
        <f t="shared" si="6"/>
        <v>3</v>
      </c>
      <c r="AS10" s="357">
        <f t="shared" si="7"/>
        <v>1</v>
      </c>
      <c r="AT10" s="357">
        <f t="shared" si="8"/>
        <v>4</v>
      </c>
      <c r="AU10" s="357">
        <f t="shared" si="9"/>
        <v>0</v>
      </c>
      <c r="AV10" s="357">
        <f t="shared" si="10"/>
        <v>1</v>
      </c>
      <c r="AW10" s="357">
        <f t="shared" si="11"/>
        <v>0</v>
      </c>
      <c r="AX10" s="357">
        <f t="shared" si="12"/>
        <v>9</v>
      </c>
      <c r="AY10" s="357">
        <f t="shared" si="13"/>
        <v>2</v>
      </c>
    </row>
    <row r="11" spans="2:51">
      <c r="B11" s="339" t="s">
        <v>1</v>
      </c>
      <c r="C11" s="340" t="s">
        <v>1464</v>
      </c>
      <c r="D11" s="339">
        <f>'Final above standards'!D11</f>
        <v>3</v>
      </c>
      <c r="E11" s="339">
        <f>'Final above standards'!E11</f>
        <v>2</v>
      </c>
      <c r="F11" s="339">
        <f>'Final above standards'!F11</f>
        <v>0</v>
      </c>
      <c r="G11" s="339">
        <f>'Final above standards'!G11</f>
        <v>0</v>
      </c>
      <c r="H11" s="339">
        <f>'Final above standards'!H11</f>
        <v>0</v>
      </c>
      <c r="I11" s="339">
        <f>'Final above standards'!I11</f>
        <v>1</v>
      </c>
      <c r="J11" s="339">
        <f>'Final above standards'!J11</f>
        <v>0</v>
      </c>
      <c r="K11" s="339">
        <f>'Final above standards'!K11</f>
        <v>1</v>
      </c>
      <c r="L11" s="339">
        <f>'Final above standards'!L11</f>
        <v>0</v>
      </c>
      <c r="M11" s="339">
        <f>'Final above standards'!M11</f>
        <v>0</v>
      </c>
      <c r="N11" s="339">
        <f>'Final above standards'!N11</f>
        <v>0</v>
      </c>
      <c r="O11" s="339">
        <f>'Final above standards'!O11</f>
        <v>0</v>
      </c>
      <c r="P11" s="339">
        <f>'Final above standards'!P11</f>
        <v>0</v>
      </c>
      <c r="Q11" s="339">
        <f>'Final above standards'!Q11</f>
        <v>0</v>
      </c>
      <c r="R11" s="339">
        <f>'Final above standards'!R11</f>
        <v>0</v>
      </c>
      <c r="S11" s="339">
        <f>'Final above standards'!S11</f>
        <v>1</v>
      </c>
      <c r="T11" s="339">
        <f>'Final above standards'!T11</f>
        <v>0</v>
      </c>
      <c r="U11" s="339">
        <f>'Final above standards'!U11</f>
        <v>0</v>
      </c>
      <c r="V11" s="339">
        <f>'Final above standards'!V11</f>
        <v>0</v>
      </c>
      <c r="W11" s="339">
        <f>'Final above standards'!W11</f>
        <v>0</v>
      </c>
      <c r="X11" s="339">
        <f>'Final above standards'!X11</f>
        <v>2</v>
      </c>
      <c r="Y11" s="339">
        <f>'Final above standards'!Y11</f>
        <v>0</v>
      </c>
      <c r="Z11" s="339">
        <f>'Final above standards'!Z11</f>
        <v>0</v>
      </c>
      <c r="AA11" s="339">
        <f>'Final above standards'!AA11</f>
        <v>0</v>
      </c>
      <c r="AB11" s="339">
        <f>'Final above standards'!AB11</f>
        <v>1</v>
      </c>
      <c r="AC11" s="339">
        <f>'Final above standards'!AC11</f>
        <v>1</v>
      </c>
      <c r="AD11" s="339">
        <f>'Final above standards'!AD11</f>
        <v>0</v>
      </c>
      <c r="AE11" s="339">
        <f>'Final above standards'!AE11</f>
        <v>0</v>
      </c>
      <c r="AF11" s="339">
        <f>'Final above standards'!AF11</f>
        <v>8</v>
      </c>
      <c r="AG11" s="339">
        <f>'Final above standards'!AG11</f>
        <v>4</v>
      </c>
      <c r="AI11" s="339" t="s">
        <v>1</v>
      </c>
      <c r="AJ11" s="357">
        <v>6</v>
      </c>
      <c r="AK11" s="340" t="s">
        <v>1464</v>
      </c>
      <c r="AL11" s="340">
        <f t="shared" si="0"/>
        <v>3</v>
      </c>
      <c r="AM11" s="357">
        <f t="shared" si="1"/>
        <v>2</v>
      </c>
      <c r="AN11" s="357">
        <f t="shared" si="2"/>
        <v>1</v>
      </c>
      <c r="AO11" s="357">
        <f t="shared" si="3"/>
        <v>1</v>
      </c>
      <c r="AP11" s="357">
        <f t="shared" si="4"/>
        <v>0</v>
      </c>
      <c r="AQ11" s="357">
        <f t="shared" si="5"/>
        <v>0</v>
      </c>
      <c r="AR11" s="357">
        <f t="shared" si="6"/>
        <v>1</v>
      </c>
      <c r="AS11" s="357">
        <f t="shared" si="7"/>
        <v>0</v>
      </c>
      <c r="AT11" s="357">
        <f t="shared" si="8"/>
        <v>2</v>
      </c>
      <c r="AU11" s="357">
        <f t="shared" si="9"/>
        <v>0</v>
      </c>
      <c r="AV11" s="357">
        <f t="shared" si="10"/>
        <v>1</v>
      </c>
      <c r="AW11" s="357">
        <f t="shared" si="11"/>
        <v>1</v>
      </c>
      <c r="AX11" s="357">
        <f t="shared" si="12"/>
        <v>8</v>
      </c>
      <c r="AY11" s="357">
        <f t="shared" si="13"/>
        <v>4</v>
      </c>
    </row>
    <row r="12" spans="2:51">
      <c r="B12" s="339" t="s">
        <v>1</v>
      </c>
      <c r="C12" s="340" t="s">
        <v>360</v>
      </c>
      <c r="D12" s="339">
        <f>'Final above standards'!D12</f>
        <v>15</v>
      </c>
      <c r="E12" s="339">
        <f>'Final above standards'!E12</f>
        <v>3</v>
      </c>
      <c r="F12" s="339">
        <f>'Final above standards'!F12</f>
        <v>0</v>
      </c>
      <c r="G12" s="339">
        <f>'Final above standards'!G12</f>
        <v>0</v>
      </c>
      <c r="H12" s="339">
        <f>'Final above standards'!H12</f>
        <v>3</v>
      </c>
      <c r="I12" s="339">
        <f>'Final above standards'!I12</f>
        <v>9</v>
      </c>
      <c r="J12" s="339">
        <f>'Final above standards'!J12</f>
        <v>2</v>
      </c>
      <c r="K12" s="339">
        <f>'Final above standards'!K12</f>
        <v>1</v>
      </c>
      <c r="L12" s="339">
        <f>'Final above standards'!L12</f>
        <v>0</v>
      </c>
      <c r="M12" s="339">
        <f>'Final above standards'!M12</f>
        <v>0</v>
      </c>
      <c r="N12" s="339">
        <f>'Final above standards'!N12</f>
        <v>0</v>
      </c>
      <c r="O12" s="339">
        <f>'Final above standards'!O12</f>
        <v>0</v>
      </c>
      <c r="P12" s="339">
        <f>'Final above standards'!P12</f>
        <v>0</v>
      </c>
      <c r="Q12" s="339">
        <f>'Final above standards'!Q12</f>
        <v>0</v>
      </c>
      <c r="R12" s="339">
        <f>'Final above standards'!R12</f>
        <v>0</v>
      </c>
      <c r="S12" s="339">
        <f>'Final above standards'!S12</f>
        <v>1</v>
      </c>
      <c r="T12" s="339">
        <f>'Final above standards'!T12</f>
        <v>0</v>
      </c>
      <c r="U12" s="339">
        <f>'Final above standards'!U12</f>
        <v>0</v>
      </c>
      <c r="V12" s="339">
        <f>'Final above standards'!V12</f>
        <v>0</v>
      </c>
      <c r="W12" s="339">
        <f>'Final above standards'!W12</f>
        <v>1</v>
      </c>
      <c r="X12" s="339">
        <f>'Final above standards'!X12</f>
        <v>11</v>
      </c>
      <c r="Y12" s="339">
        <f>'Final above standards'!Y12</f>
        <v>4</v>
      </c>
      <c r="Z12" s="339">
        <f>'Final above standards'!Z12</f>
        <v>0</v>
      </c>
      <c r="AA12" s="339">
        <f>'Final above standards'!AA12</f>
        <v>0</v>
      </c>
      <c r="AB12" s="339">
        <f>'Final above standards'!AB12</f>
        <v>0</v>
      </c>
      <c r="AC12" s="339">
        <f>'Final above standards'!AC12</f>
        <v>0</v>
      </c>
      <c r="AD12" s="339">
        <f>'Final above standards'!AD12</f>
        <v>0</v>
      </c>
      <c r="AE12" s="339">
        <f>'Final above standards'!AE12</f>
        <v>0</v>
      </c>
      <c r="AF12" s="339">
        <f>'Final above standards'!AF12</f>
        <v>36</v>
      </c>
      <c r="AG12" s="339">
        <f>'Final above standards'!AG12</f>
        <v>14</v>
      </c>
      <c r="AI12" s="339" t="s">
        <v>1</v>
      </c>
      <c r="AJ12" s="357">
        <v>7</v>
      </c>
      <c r="AK12" s="340" t="s">
        <v>360</v>
      </c>
      <c r="AL12" s="340">
        <f t="shared" si="0"/>
        <v>15</v>
      </c>
      <c r="AM12" s="357">
        <f t="shared" si="1"/>
        <v>6</v>
      </c>
      <c r="AN12" s="357">
        <f t="shared" si="2"/>
        <v>9</v>
      </c>
      <c r="AO12" s="357">
        <f t="shared" si="3"/>
        <v>3</v>
      </c>
      <c r="AP12" s="357">
        <f t="shared" si="4"/>
        <v>0</v>
      </c>
      <c r="AQ12" s="357">
        <f t="shared" si="5"/>
        <v>0</v>
      </c>
      <c r="AR12" s="357">
        <f t="shared" si="6"/>
        <v>1</v>
      </c>
      <c r="AS12" s="357">
        <f t="shared" si="7"/>
        <v>1</v>
      </c>
      <c r="AT12" s="357">
        <f t="shared" si="8"/>
        <v>11</v>
      </c>
      <c r="AU12" s="357">
        <f t="shared" si="9"/>
        <v>4</v>
      </c>
      <c r="AV12" s="357">
        <f t="shared" si="10"/>
        <v>0</v>
      </c>
      <c r="AW12" s="357">
        <f t="shared" si="11"/>
        <v>0</v>
      </c>
      <c r="AX12" s="357">
        <f t="shared" si="12"/>
        <v>36</v>
      </c>
      <c r="AY12" s="357">
        <f t="shared" si="13"/>
        <v>14</v>
      </c>
    </row>
    <row r="13" spans="2:51">
      <c r="B13" s="339" t="s">
        <v>1</v>
      </c>
      <c r="C13" s="340" t="s">
        <v>2159</v>
      </c>
      <c r="D13" s="339">
        <f>'Final above standards'!D13</f>
        <v>3</v>
      </c>
      <c r="E13" s="339">
        <f>'Final above standards'!E13</f>
        <v>0</v>
      </c>
      <c r="F13" s="339">
        <f>'Final above standards'!F13</f>
        <v>0</v>
      </c>
      <c r="G13" s="339">
        <f>'Final above standards'!G13</f>
        <v>0</v>
      </c>
      <c r="H13" s="339">
        <f>'Final above standards'!H13</f>
        <v>0</v>
      </c>
      <c r="I13" s="339">
        <f>'Final above standards'!I13</f>
        <v>2</v>
      </c>
      <c r="J13" s="339">
        <f>'Final above standards'!J13</f>
        <v>1</v>
      </c>
      <c r="K13" s="339">
        <f>'Final above standards'!K13</f>
        <v>0</v>
      </c>
      <c r="L13" s="339">
        <f>'Final above standards'!L13</f>
        <v>0</v>
      </c>
      <c r="M13" s="339">
        <f>'Final above standards'!M13</f>
        <v>0</v>
      </c>
      <c r="N13" s="339">
        <f>'Final above standards'!N13</f>
        <v>0</v>
      </c>
      <c r="O13" s="339">
        <f>'Final above standards'!O13</f>
        <v>0</v>
      </c>
      <c r="P13" s="339">
        <f>'Final above standards'!P13</f>
        <v>0</v>
      </c>
      <c r="Q13" s="339">
        <f>'Final above standards'!Q13</f>
        <v>0</v>
      </c>
      <c r="R13" s="339">
        <f>'Final above standards'!R13</f>
        <v>0</v>
      </c>
      <c r="S13" s="339">
        <f>'Final above standards'!S13</f>
        <v>0</v>
      </c>
      <c r="T13" s="339">
        <f>'Final above standards'!T13</f>
        <v>0</v>
      </c>
      <c r="U13" s="339">
        <f>'Final above standards'!U13</f>
        <v>0</v>
      </c>
      <c r="V13" s="339">
        <f>'Final above standards'!V13</f>
        <v>0</v>
      </c>
      <c r="W13" s="339">
        <f>'Final above standards'!W13</f>
        <v>0</v>
      </c>
      <c r="X13" s="339">
        <f>'Final above standards'!X13</f>
        <v>2</v>
      </c>
      <c r="Y13" s="339">
        <f>'Final above standards'!Y13</f>
        <v>0</v>
      </c>
      <c r="Z13" s="339">
        <f>'Final above standards'!Z13</f>
        <v>0</v>
      </c>
      <c r="AA13" s="339">
        <f>'Final above standards'!AA13</f>
        <v>0</v>
      </c>
      <c r="AB13" s="339">
        <f>'Final above standards'!AB13</f>
        <v>0</v>
      </c>
      <c r="AC13" s="339">
        <f>'Final above standards'!AC13</f>
        <v>0</v>
      </c>
      <c r="AD13" s="339">
        <f>'Final above standards'!AD13</f>
        <v>0</v>
      </c>
      <c r="AE13" s="339">
        <f>'Final above standards'!AE13</f>
        <v>0</v>
      </c>
      <c r="AF13" s="339">
        <f>'Final above standards'!AF13</f>
        <v>7</v>
      </c>
      <c r="AG13" s="339">
        <f>'Final above standards'!AG13</f>
        <v>1</v>
      </c>
      <c r="AI13" s="339" t="s">
        <v>1</v>
      </c>
      <c r="AJ13" s="357">
        <v>8</v>
      </c>
      <c r="AK13" s="340" t="s">
        <v>2159</v>
      </c>
      <c r="AL13" s="340">
        <f t="shared" si="0"/>
        <v>3</v>
      </c>
      <c r="AM13" s="357">
        <f t="shared" si="1"/>
        <v>0</v>
      </c>
      <c r="AN13" s="357">
        <f t="shared" si="2"/>
        <v>2</v>
      </c>
      <c r="AO13" s="357">
        <f t="shared" si="3"/>
        <v>1</v>
      </c>
      <c r="AP13" s="357">
        <f t="shared" si="4"/>
        <v>0</v>
      </c>
      <c r="AQ13" s="357">
        <f t="shared" si="5"/>
        <v>0</v>
      </c>
      <c r="AR13" s="357">
        <f t="shared" si="6"/>
        <v>0</v>
      </c>
      <c r="AS13" s="357">
        <f t="shared" si="7"/>
        <v>0</v>
      </c>
      <c r="AT13" s="357">
        <f t="shared" si="8"/>
        <v>2</v>
      </c>
      <c r="AU13" s="357">
        <f t="shared" si="9"/>
        <v>0</v>
      </c>
      <c r="AV13" s="357">
        <f t="shared" si="10"/>
        <v>0</v>
      </c>
      <c r="AW13" s="357">
        <f t="shared" si="11"/>
        <v>0</v>
      </c>
      <c r="AX13" s="357">
        <f t="shared" si="12"/>
        <v>7</v>
      </c>
      <c r="AY13" s="357">
        <f t="shared" si="13"/>
        <v>1</v>
      </c>
    </row>
    <row r="14" spans="2:51">
      <c r="B14" s="339" t="s">
        <v>1</v>
      </c>
      <c r="C14" s="340" t="s">
        <v>2160</v>
      </c>
      <c r="D14" s="339">
        <f>'Final above standards'!D14</f>
        <v>11</v>
      </c>
      <c r="E14" s="339">
        <f>'Final above standards'!E14</f>
        <v>1</v>
      </c>
      <c r="F14" s="339">
        <f>'Final above standards'!F14</f>
        <v>0</v>
      </c>
      <c r="G14" s="339">
        <f>'Final above standards'!G14</f>
        <v>0</v>
      </c>
      <c r="H14" s="339">
        <f>'Final above standards'!H14</f>
        <v>0</v>
      </c>
      <c r="I14" s="339">
        <f>'Final above standards'!I14</f>
        <v>0</v>
      </c>
      <c r="J14" s="339">
        <f>'Final above standards'!J14</f>
        <v>0</v>
      </c>
      <c r="K14" s="339">
        <f>'Final above standards'!K14</f>
        <v>0</v>
      </c>
      <c r="L14" s="339">
        <f>'Final above standards'!L14</f>
        <v>0</v>
      </c>
      <c r="M14" s="339">
        <f>'Final above standards'!M14</f>
        <v>0</v>
      </c>
      <c r="N14" s="339">
        <f>'Final above standards'!N14</f>
        <v>0</v>
      </c>
      <c r="O14" s="339">
        <f>'Final above standards'!O14</f>
        <v>0</v>
      </c>
      <c r="P14" s="339">
        <f>'Final above standards'!P14</f>
        <v>0</v>
      </c>
      <c r="Q14" s="339">
        <f>'Final above standards'!Q14</f>
        <v>0</v>
      </c>
      <c r="R14" s="339">
        <f>'Final above standards'!R14</f>
        <v>0</v>
      </c>
      <c r="S14" s="339">
        <f>'Final above standards'!S14</f>
        <v>1</v>
      </c>
      <c r="T14" s="339">
        <f>'Final above standards'!T14</f>
        <v>0</v>
      </c>
      <c r="U14" s="339">
        <f>'Final above standards'!U14</f>
        <v>1</v>
      </c>
      <c r="V14" s="339">
        <f>'Final above standards'!V14</f>
        <v>0</v>
      </c>
      <c r="W14" s="339">
        <f>'Final above standards'!W14</f>
        <v>0</v>
      </c>
      <c r="X14" s="339">
        <f>'Final above standards'!X14</f>
        <v>2</v>
      </c>
      <c r="Y14" s="339">
        <f>'Final above standards'!Y14</f>
        <v>0</v>
      </c>
      <c r="Z14" s="339">
        <f>'Final above standards'!Z14</f>
        <v>0</v>
      </c>
      <c r="AA14" s="339">
        <f>'Final above standards'!AA14</f>
        <v>0</v>
      </c>
      <c r="AB14" s="339">
        <f>'Final above standards'!AB14</f>
        <v>1</v>
      </c>
      <c r="AC14" s="339">
        <f>'Final above standards'!AC14</f>
        <v>0</v>
      </c>
      <c r="AD14" s="339">
        <f>'Final above standards'!AD14</f>
        <v>0</v>
      </c>
      <c r="AE14" s="339">
        <f>'Final above standards'!AE14</f>
        <v>0</v>
      </c>
      <c r="AF14" s="339">
        <f>'Final above standards'!AF14</f>
        <v>15</v>
      </c>
      <c r="AG14" s="339">
        <f>'Final above standards'!AG14</f>
        <v>2</v>
      </c>
      <c r="AI14" s="339" t="s">
        <v>1</v>
      </c>
      <c r="AJ14" s="357">
        <v>9</v>
      </c>
      <c r="AK14" s="340" t="s">
        <v>2160</v>
      </c>
      <c r="AL14" s="340">
        <f t="shared" si="0"/>
        <v>11</v>
      </c>
      <c r="AM14" s="357">
        <f t="shared" si="1"/>
        <v>1</v>
      </c>
      <c r="AN14" s="357">
        <f t="shared" si="2"/>
        <v>0</v>
      </c>
      <c r="AO14" s="357">
        <f t="shared" si="3"/>
        <v>0</v>
      </c>
      <c r="AP14" s="357">
        <f t="shared" si="4"/>
        <v>0</v>
      </c>
      <c r="AQ14" s="357">
        <f t="shared" si="5"/>
        <v>0</v>
      </c>
      <c r="AR14" s="357">
        <f t="shared" si="6"/>
        <v>1</v>
      </c>
      <c r="AS14" s="357">
        <f t="shared" si="7"/>
        <v>1</v>
      </c>
      <c r="AT14" s="357">
        <f t="shared" si="8"/>
        <v>2</v>
      </c>
      <c r="AU14" s="357">
        <f t="shared" si="9"/>
        <v>0</v>
      </c>
      <c r="AV14" s="357">
        <f t="shared" si="10"/>
        <v>1</v>
      </c>
      <c r="AW14" s="357">
        <f t="shared" si="11"/>
        <v>0</v>
      </c>
      <c r="AX14" s="357">
        <f t="shared" si="12"/>
        <v>15</v>
      </c>
      <c r="AY14" s="357">
        <f t="shared" si="13"/>
        <v>2</v>
      </c>
    </row>
    <row r="15" spans="2:51">
      <c r="B15" s="339" t="s">
        <v>1</v>
      </c>
      <c r="C15" s="340" t="s">
        <v>2161</v>
      </c>
      <c r="D15" s="339">
        <f>'Final above standards'!D15</f>
        <v>11</v>
      </c>
      <c r="E15" s="339">
        <f>'Final above standards'!E15</f>
        <v>1</v>
      </c>
      <c r="F15" s="339">
        <f>'Final above standards'!F15</f>
        <v>3</v>
      </c>
      <c r="G15" s="339">
        <f>'Final above standards'!G15</f>
        <v>0</v>
      </c>
      <c r="H15" s="339">
        <f>'Final above standards'!H15</f>
        <v>0</v>
      </c>
      <c r="I15" s="339">
        <f>'Final above standards'!I15</f>
        <v>0</v>
      </c>
      <c r="J15" s="339">
        <f>'Final above standards'!J15</f>
        <v>0</v>
      </c>
      <c r="K15" s="339">
        <f>'Final above standards'!K15</f>
        <v>0</v>
      </c>
      <c r="L15" s="339">
        <f>'Final above standards'!L15</f>
        <v>0</v>
      </c>
      <c r="M15" s="339">
        <f>'Final above standards'!M15</f>
        <v>0</v>
      </c>
      <c r="N15" s="339">
        <f>'Final above standards'!N15</f>
        <v>2</v>
      </c>
      <c r="O15" s="339">
        <f>'Final above standards'!O15</f>
        <v>0</v>
      </c>
      <c r="P15" s="339">
        <f>'Final above standards'!P15</f>
        <v>1</v>
      </c>
      <c r="Q15" s="339">
        <f>'Final above standards'!Q15</f>
        <v>1</v>
      </c>
      <c r="R15" s="339">
        <f>'Final above standards'!R15</f>
        <v>0</v>
      </c>
      <c r="S15" s="339">
        <f>'Final above standards'!S15</f>
        <v>1</v>
      </c>
      <c r="T15" s="339">
        <f>'Final above standards'!T15</f>
        <v>0</v>
      </c>
      <c r="U15" s="339">
        <f>'Final above standards'!U15</f>
        <v>0</v>
      </c>
      <c r="V15" s="339">
        <f>'Final above standards'!V15</f>
        <v>1</v>
      </c>
      <c r="W15" s="339">
        <f>'Final above standards'!W15</f>
        <v>0</v>
      </c>
      <c r="X15" s="339">
        <f>'Final above standards'!X15</f>
        <v>3</v>
      </c>
      <c r="Y15" s="339">
        <f>'Final above standards'!Y15</f>
        <v>1</v>
      </c>
      <c r="Z15" s="339">
        <f>'Final above standards'!Z15</f>
        <v>0</v>
      </c>
      <c r="AA15" s="339">
        <f>'Final above standards'!AA15</f>
        <v>0</v>
      </c>
      <c r="AB15" s="339">
        <f>'Final above standards'!AB15</f>
        <v>3</v>
      </c>
      <c r="AC15" s="339">
        <f>'Final above standards'!AC15</f>
        <v>2</v>
      </c>
      <c r="AD15" s="339">
        <f>'Final above standards'!AD15</f>
        <v>0</v>
      </c>
      <c r="AE15" s="339">
        <f>'Final above standards'!AE15</f>
        <v>0</v>
      </c>
      <c r="AF15" s="339">
        <f>'Final above standards'!AF15</f>
        <v>20</v>
      </c>
      <c r="AG15" s="339">
        <f>'Final above standards'!AG15</f>
        <v>10</v>
      </c>
      <c r="AI15" s="339" t="s">
        <v>1</v>
      </c>
      <c r="AJ15" s="357">
        <v>10</v>
      </c>
      <c r="AK15" s="340" t="s">
        <v>2161</v>
      </c>
      <c r="AL15" s="340">
        <f t="shared" si="0"/>
        <v>11</v>
      </c>
      <c r="AM15" s="357">
        <f t="shared" si="1"/>
        <v>4</v>
      </c>
      <c r="AN15" s="357">
        <f t="shared" si="2"/>
        <v>0</v>
      </c>
      <c r="AO15" s="357">
        <f t="shared" si="3"/>
        <v>0</v>
      </c>
      <c r="AP15" s="357">
        <f t="shared" si="4"/>
        <v>2</v>
      </c>
      <c r="AQ15" s="357">
        <f t="shared" si="5"/>
        <v>2</v>
      </c>
      <c r="AR15" s="357">
        <f t="shared" si="6"/>
        <v>1</v>
      </c>
      <c r="AS15" s="357">
        <f t="shared" si="7"/>
        <v>1</v>
      </c>
      <c r="AT15" s="357">
        <f t="shared" si="8"/>
        <v>3</v>
      </c>
      <c r="AU15" s="357">
        <f t="shared" si="9"/>
        <v>1</v>
      </c>
      <c r="AV15" s="357">
        <f t="shared" si="10"/>
        <v>3</v>
      </c>
      <c r="AW15" s="357">
        <f t="shared" si="11"/>
        <v>2</v>
      </c>
      <c r="AX15" s="357">
        <f t="shared" si="12"/>
        <v>20</v>
      </c>
      <c r="AY15" s="357">
        <f t="shared" si="13"/>
        <v>10</v>
      </c>
    </row>
    <row r="16" spans="2:51">
      <c r="B16" s="339" t="s">
        <v>1</v>
      </c>
      <c r="C16" s="340" t="s">
        <v>1161</v>
      </c>
      <c r="D16" s="339">
        <f>'Final above standards'!D16</f>
        <v>3</v>
      </c>
      <c r="E16" s="339">
        <f>'Final above standards'!E16</f>
        <v>0</v>
      </c>
      <c r="F16" s="339">
        <f>'Final above standards'!F16</f>
        <v>0</v>
      </c>
      <c r="G16" s="339">
        <f>'Final above standards'!G16</f>
        <v>0</v>
      </c>
      <c r="H16" s="339">
        <f>'Final above standards'!H16</f>
        <v>0</v>
      </c>
      <c r="I16" s="339">
        <f>'Final above standards'!I16</f>
        <v>0</v>
      </c>
      <c r="J16" s="339">
        <f>'Final above standards'!J16</f>
        <v>0</v>
      </c>
      <c r="K16" s="339">
        <f>'Final above standards'!K16</f>
        <v>0</v>
      </c>
      <c r="L16" s="339">
        <f>'Final above standards'!L16</f>
        <v>0</v>
      </c>
      <c r="M16" s="339">
        <f>'Final above standards'!M16</f>
        <v>0</v>
      </c>
      <c r="N16" s="339">
        <f>'Final above standards'!N16</f>
        <v>1</v>
      </c>
      <c r="O16" s="339">
        <f>'Final above standards'!O16</f>
        <v>0</v>
      </c>
      <c r="P16" s="339">
        <f>'Final above standards'!P16</f>
        <v>0</v>
      </c>
      <c r="Q16" s="339">
        <f>'Final above standards'!Q16</f>
        <v>0</v>
      </c>
      <c r="R16" s="339">
        <f>'Final above standards'!R16</f>
        <v>0</v>
      </c>
      <c r="S16" s="339">
        <f>'Final above standards'!S16</f>
        <v>0</v>
      </c>
      <c r="T16" s="339">
        <f>'Final above standards'!T16</f>
        <v>0</v>
      </c>
      <c r="U16" s="339">
        <f>'Final above standards'!U16</f>
        <v>0</v>
      </c>
      <c r="V16" s="339">
        <f>'Final above standards'!V16</f>
        <v>0</v>
      </c>
      <c r="W16" s="339">
        <f>'Final above standards'!W16</f>
        <v>0</v>
      </c>
      <c r="X16" s="339">
        <f>'Final above standards'!X16</f>
        <v>12</v>
      </c>
      <c r="Y16" s="339">
        <f>'Final above standards'!Y16</f>
        <v>0</v>
      </c>
      <c r="Z16" s="339">
        <f>'Final above standards'!Z16</f>
        <v>0</v>
      </c>
      <c r="AA16" s="339">
        <f>'Final above standards'!AA16</f>
        <v>0</v>
      </c>
      <c r="AB16" s="339">
        <f>'Final above standards'!AB16</f>
        <v>0</v>
      </c>
      <c r="AC16" s="339">
        <f>'Final above standards'!AC16</f>
        <v>0</v>
      </c>
      <c r="AD16" s="339">
        <f>'Final above standards'!AD16</f>
        <v>0</v>
      </c>
      <c r="AE16" s="339">
        <f>'Final above standards'!AE16</f>
        <v>0</v>
      </c>
      <c r="AF16" s="339">
        <f>'Final above standards'!AF16</f>
        <v>16</v>
      </c>
      <c r="AG16" s="339">
        <f>'Final above standards'!AG16</f>
        <v>0</v>
      </c>
      <c r="AI16" s="339" t="s">
        <v>1</v>
      </c>
      <c r="AJ16" s="357">
        <v>11</v>
      </c>
      <c r="AK16" s="340" t="s">
        <v>1161</v>
      </c>
      <c r="AL16" s="340">
        <f t="shared" si="0"/>
        <v>3</v>
      </c>
      <c r="AM16" s="357">
        <f t="shared" si="1"/>
        <v>0</v>
      </c>
      <c r="AN16" s="357">
        <f t="shared" si="2"/>
        <v>0</v>
      </c>
      <c r="AO16" s="357">
        <f t="shared" si="3"/>
        <v>0</v>
      </c>
      <c r="AP16" s="357">
        <f t="shared" si="4"/>
        <v>1</v>
      </c>
      <c r="AQ16" s="357">
        <f t="shared" si="5"/>
        <v>0</v>
      </c>
      <c r="AR16" s="357">
        <f t="shared" si="6"/>
        <v>0</v>
      </c>
      <c r="AS16" s="357">
        <f t="shared" si="7"/>
        <v>0</v>
      </c>
      <c r="AT16" s="357">
        <f t="shared" si="8"/>
        <v>12</v>
      </c>
      <c r="AU16" s="357">
        <f t="shared" si="9"/>
        <v>0</v>
      </c>
      <c r="AV16" s="357">
        <f t="shared" si="10"/>
        <v>0</v>
      </c>
      <c r="AW16" s="357">
        <f t="shared" si="11"/>
        <v>0</v>
      </c>
      <c r="AX16" s="357">
        <f t="shared" si="12"/>
        <v>16</v>
      </c>
      <c r="AY16" s="357">
        <f t="shared" si="13"/>
        <v>0</v>
      </c>
    </row>
    <row r="17" spans="2:51">
      <c r="B17" s="339" t="s">
        <v>1</v>
      </c>
      <c r="C17" s="340" t="s">
        <v>19</v>
      </c>
      <c r="D17" s="339">
        <f>'Final above standards'!D17</f>
        <v>9</v>
      </c>
      <c r="E17" s="339">
        <f>'Final above standards'!E17</f>
        <v>2</v>
      </c>
      <c r="F17" s="339">
        <f>'Final above standards'!F17</f>
        <v>0</v>
      </c>
      <c r="G17" s="339">
        <f>'Final above standards'!G17</f>
        <v>1</v>
      </c>
      <c r="H17" s="339">
        <f>'Final above standards'!H17</f>
        <v>0</v>
      </c>
      <c r="I17" s="339">
        <f>'Final above standards'!I17</f>
        <v>1</v>
      </c>
      <c r="J17" s="339">
        <f>'Final above standards'!J17</f>
        <v>1</v>
      </c>
      <c r="K17" s="339">
        <f>'Final above standards'!K17</f>
        <v>0</v>
      </c>
      <c r="L17" s="339">
        <f>'Final above standards'!L17</f>
        <v>0</v>
      </c>
      <c r="M17" s="339">
        <f>'Final above standards'!M17</f>
        <v>0</v>
      </c>
      <c r="N17" s="339">
        <f>'Final above standards'!N17</f>
        <v>0</v>
      </c>
      <c r="O17" s="339">
        <f>'Final above standards'!O17</f>
        <v>0</v>
      </c>
      <c r="P17" s="339">
        <f>'Final above standards'!P17</f>
        <v>0</v>
      </c>
      <c r="Q17" s="339">
        <f>'Final above standards'!Q17</f>
        <v>0</v>
      </c>
      <c r="R17" s="339">
        <f>'Final above standards'!R17</f>
        <v>0</v>
      </c>
      <c r="S17" s="339">
        <f>'Final above standards'!S17</f>
        <v>0</v>
      </c>
      <c r="T17" s="339">
        <f>'Final above standards'!T17</f>
        <v>0</v>
      </c>
      <c r="U17" s="339">
        <f>'Final above standards'!U17</f>
        <v>0</v>
      </c>
      <c r="V17" s="339">
        <f>'Final above standards'!V17</f>
        <v>0</v>
      </c>
      <c r="W17" s="339">
        <f>'Final above standards'!W17</f>
        <v>0</v>
      </c>
      <c r="X17" s="339">
        <f>'Final above standards'!X17</f>
        <v>3</v>
      </c>
      <c r="Y17" s="339">
        <f>'Final above standards'!Y17</f>
        <v>0</v>
      </c>
      <c r="Z17" s="339">
        <f>'Final above standards'!Z17</f>
        <v>0</v>
      </c>
      <c r="AA17" s="339">
        <f>'Final above standards'!AA17</f>
        <v>0</v>
      </c>
      <c r="AB17" s="339">
        <f>'Final above standards'!AB17</f>
        <v>1</v>
      </c>
      <c r="AC17" s="339">
        <f>'Final above standards'!AC17</f>
        <v>1</v>
      </c>
      <c r="AD17" s="339">
        <f>'Final above standards'!AD17</f>
        <v>0</v>
      </c>
      <c r="AE17" s="339">
        <f>'Final above standards'!AE17</f>
        <v>0</v>
      </c>
      <c r="AF17" s="339">
        <f>'Final above standards'!AF17</f>
        <v>14</v>
      </c>
      <c r="AG17" s="339">
        <f>'Final above standards'!AG17</f>
        <v>5</v>
      </c>
      <c r="AI17" s="339" t="s">
        <v>1</v>
      </c>
      <c r="AJ17" s="357">
        <v>12</v>
      </c>
      <c r="AK17" s="340" t="s">
        <v>19</v>
      </c>
      <c r="AL17" s="340">
        <f t="shared" si="0"/>
        <v>9</v>
      </c>
      <c r="AM17" s="357">
        <f t="shared" si="1"/>
        <v>3</v>
      </c>
      <c r="AN17" s="357">
        <f t="shared" si="2"/>
        <v>1</v>
      </c>
      <c r="AO17" s="357">
        <f t="shared" si="3"/>
        <v>1</v>
      </c>
      <c r="AP17" s="357">
        <f t="shared" si="4"/>
        <v>0</v>
      </c>
      <c r="AQ17" s="357">
        <f t="shared" si="5"/>
        <v>0</v>
      </c>
      <c r="AR17" s="357">
        <f t="shared" si="6"/>
        <v>0</v>
      </c>
      <c r="AS17" s="357">
        <f t="shared" si="7"/>
        <v>0</v>
      </c>
      <c r="AT17" s="357">
        <f t="shared" si="8"/>
        <v>3</v>
      </c>
      <c r="AU17" s="357">
        <f t="shared" si="9"/>
        <v>0</v>
      </c>
      <c r="AV17" s="357">
        <f t="shared" si="10"/>
        <v>1</v>
      </c>
      <c r="AW17" s="357">
        <f t="shared" si="11"/>
        <v>1</v>
      </c>
      <c r="AX17" s="357">
        <f t="shared" si="12"/>
        <v>14</v>
      </c>
      <c r="AY17" s="357">
        <f t="shared" si="13"/>
        <v>5</v>
      </c>
    </row>
    <row r="18" spans="2:51">
      <c r="B18" s="339" t="s">
        <v>1</v>
      </c>
      <c r="C18" s="340" t="s">
        <v>2162</v>
      </c>
      <c r="D18" s="339">
        <f>'Final above standards'!D18</f>
        <v>9</v>
      </c>
      <c r="E18" s="339">
        <f>'Final above standards'!E18</f>
        <v>3</v>
      </c>
      <c r="F18" s="339">
        <f>'Final above standards'!F18</f>
        <v>1</v>
      </c>
      <c r="G18" s="339">
        <f>'Final above standards'!G18</f>
        <v>0</v>
      </c>
      <c r="H18" s="339">
        <f>'Final above standards'!H18</f>
        <v>0</v>
      </c>
      <c r="I18" s="339">
        <f>'Final above standards'!I18</f>
        <v>1</v>
      </c>
      <c r="J18" s="339">
        <f>'Final above standards'!J18</f>
        <v>0</v>
      </c>
      <c r="K18" s="339">
        <f>'Final above standards'!K18</f>
        <v>0</v>
      </c>
      <c r="L18" s="339">
        <f>'Final above standards'!L18</f>
        <v>0</v>
      </c>
      <c r="M18" s="339">
        <f>'Final above standards'!M18</f>
        <v>0</v>
      </c>
      <c r="N18" s="339">
        <f>'Final above standards'!N18</f>
        <v>1</v>
      </c>
      <c r="O18" s="339">
        <f>'Final above standards'!O18</f>
        <v>0</v>
      </c>
      <c r="P18" s="339">
        <f>'Final above standards'!P18</f>
        <v>0</v>
      </c>
      <c r="Q18" s="339">
        <f>'Final above standards'!Q18</f>
        <v>0</v>
      </c>
      <c r="R18" s="339">
        <f>'Final above standards'!R18</f>
        <v>0</v>
      </c>
      <c r="S18" s="339">
        <f>'Final above standards'!S18</f>
        <v>0</v>
      </c>
      <c r="T18" s="339">
        <f>'Final above standards'!T18</f>
        <v>0</v>
      </c>
      <c r="U18" s="339">
        <f>'Final above standards'!U18</f>
        <v>0</v>
      </c>
      <c r="V18" s="339">
        <f>'Final above standards'!V18</f>
        <v>0</v>
      </c>
      <c r="W18" s="339">
        <f>'Final above standards'!W18</f>
        <v>0</v>
      </c>
      <c r="X18" s="339">
        <f>'Final above standards'!X18</f>
        <v>6</v>
      </c>
      <c r="Y18" s="339">
        <f>'Final above standards'!Y18</f>
        <v>0</v>
      </c>
      <c r="Z18" s="339">
        <f>'Final above standards'!Z18</f>
        <v>0</v>
      </c>
      <c r="AA18" s="339">
        <f>'Final above standards'!AA18</f>
        <v>0</v>
      </c>
      <c r="AB18" s="339">
        <f>'Final above standards'!AB18</f>
        <v>3</v>
      </c>
      <c r="AC18" s="339">
        <f>'Final above standards'!AC18</f>
        <v>0</v>
      </c>
      <c r="AD18" s="339">
        <f>'Final above standards'!AD18</f>
        <v>1</v>
      </c>
      <c r="AE18" s="339">
        <f>'Final above standards'!AE18</f>
        <v>0</v>
      </c>
      <c r="AF18" s="339">
        <f>'Final above standards'!AF18</f>
        <v>20</v>
      </c>
      <c r="AG18" s="339">
        <f>'Final above standards'!AG18</f>
        <v>5</v>
      </c>
      <c r="AI18" s="339" t="s">
        <v>1</v>
      </c>
      <c r="AJ18" s="357">
        <v>13</v>
      </c>
      <c r="AK18" s="340" t="s">
        <v>2162</v>
      </c>
      <c r="AL18" s="340">
        <f t="shared" si="0"/>
        <v>9</v>
      </c>
      <c r="AM18" s="357">
        <f t="shared" si="1"/>
        <v>4</v>
      </c>
      <c r="AN18" s="357">
        <f t="shared" si="2"/>
        <v>1</v>
      </c>
      <c r="AO18" s="357">
        <f t="shared" si="3"/>
        <v>0</v>
      </c>
      <c r="AP18" s="357">
        <f t="shared" si="4"/>
        <v>1</v>
      </c>
      <c r="AQ18" s="357">
        <f t="shared" si="5"/>
        <v>0</v>
      </c>
      <c r="AR18" s="357">
        <f t="shared" si="6"/>
        <v>0</v>
      </c>
      <c r="AS18" s="357">
        <f t="shared" si="7"/>
        <v>0</v>
      </c>
      <c r="AT18" s="357">
        <f t="shared" si="8"/>
        <v>6</v>
      </c>
      <c r="AU18" s="357">
        <f t="shared" si="9"/>
        <v>0</v>
      </c>
      <c r="AV18" s="357">
        <f t="shared" si="10"/>
        <v>3</v>
      </c>
      <c r="AW18" s="357">
        <f t="shared" si="11"/>
        <v>1</v>
      </c>
      <c r="AX18" s="357">
        <f t="shared" si="12"/>
        <v>20</v>
      </c>
      <c r="AY18" s="357">
        <f t="shared" si="13"/>
        <v>5</v>
      </c>
    </row>
    <row r="19" spans="2:51">
      <c r="B19" s="339" t="s">
        <v>1</v>
      </c>
      <c r="C19" s="340" t="s">
        <v>2163</v>
      </c>
      <c r="D19" s="339">
        <f>'Final above standards'!D19</f>
        <v>5</v>
      </c>
      <c r="E19" s="339">
        <f>'Final above standards'!E19</f>
        <v>0</v>
      </c>
      <c r="F19" s="339">
        <f>'Final above standards'!F19</f>
        <v>0</v>
      </c>
      <c r="G19" s="339">
        <f>'Final above standards'!G19</f>
        <v>0</v>
      </c>
      <c r="H19" s="339">
        <f>'Final above standards'!H19</f>
        <v>0</v>
      </c>
      <c r="I19" s="339">
        <f>'Final above standards'!I19</f>
        <v>0</v>
      </c>
      <c r="J19" s="339">
        <f>'Final above standards'!J19</f>
        <v>0</v>
      </c>
      <c r="K19" s="339">
        <f>'Final above standards'!K19</f>
        <v>0</v>
      </c>
      <c r="L19" s="339">
        <f>'Final above standards'!L19</f>
        <v>0</v>
      </c>
      <c r="M19" s="339">
        <f>'Final above standards'!M19</f>
        <v>0</v>
      </c>
      <c r="N19" s="339">
        <f>'Final above standards'!N19</f>
        <v>0</v>
      </c>
      <c r="O19" s="339">
        <f>'Final above standards'!O19</f>
        <v>0</v>
      </c>
      <c r="P19" s="339">
        <f>'Final above standards'!P19</f>
        <v>0</v>
      </c>
      <c r="Q19" s="339">
        <f>'Final above standards'!Q19</f>
        <v>0</v>
      </c>
      <c r="R19" s="339">
        <f>'Final above standards'!R19</f>
        <v>0</v>
      </c>
      <c r="S19" s="339">
        <f>'Final above standards'!S19</f>
        <v>0</v>
      </c>
      <c r="T19" s="339">
        <f>'Final above standards'!T19</f>
        <v>0</v>
      </c>
      <c r="U19" s="339">
        <f>'Final above standards'!U19</f>
        <v>0</v>
      </c>
      <c r="V19" s="339">
        <f>'Final above standards'!V19</f>
        <v>0</v>
      </c>
      <c r="W19" s="339">
        <f>'Final above standards'!W19</f>
        <v>0</v>
      </c>
      <c r="X19" s="339">
        <f>'Final above standards'!X19</f>
        <v>3</v>
      </c>
      <c r="Y19" s="339">
        <f>'Final above standards'!Y19</f>
        <v>0</v>
      </c>
      <c r="Z19" s="339">
        <f>'Final above standards'!Z19</f>
        <v>3</v>
      </c>
      <c r="AA19" s="339">
        <f>'Final above standards'!AA19</f>
        <v>0</v>
      </c>
      <c r="AB19" s="339">
        <f>'Final above standards'!AB19</f>
        <v>0</v>
      </c>
      <c r="AC19" s="339">
        <f>'Final above standards'!AC19</f>
        <v>0</v>
      </c>
      <c r="AD19" s="339">
        <f>'Final above standards'!AD19</f>
        <v>0</v>
      </c>
      <c r="AE19" s="339">
        <f>'Final above standards'!AE19</f>
        <v>0</v>
      </c>
      <c r="AF19" s="339">
        <f>'Final above standards'!AF19</f>
        <v>8</v>
      </c>
      <c r="AG19" s="339">
        <f>'Final above standards'!AG19</f>
        <v>3</v>
      </c>
      <c r="AI19" s="339" t="s">
        <v>1</v>
      </c>
      <c r="AJ19" s="357">
        <v>14</v>
      </c>
      <c r="AK19" s="340" t="s">
        <v>2163</v>
      </c>
      <c r="AL19" s="340">
        <f t="shared" si="0"/>
        <v>5</v>
      </c>
      <c r="AM19" s="357">
        <f t="shared" si="1"/>
        <v>0</v>
      </c>
      <c r="AN19" s="357">
        <f t="shared" si="2"/>
        <v>0</v>
      </c>
      <c r="AO19" s="357">
        <f t="shared" si="3"/>
        <v>0</v>
      </c>
      <c r="AP19" s="357">
        <f t="shared" si="4"/>
        <v>0</v>
      </c>
      <c r="AQ19" s="357">
        <f t="shared" si="5"/>
        <v>0</v>
      </c>
      <c r="AR19" s="357">
        <f t="shared" si="6"/>
        <v>0</v>
      </c>
      <c r="AS19" s="357">
        <f t="shared" si="7"/>
        <v>0</v>
      </c>
      <c r="AT19" s="357">
        <f t="shared" si="8"/>
        <v>3</v>
      </c>
      <c r="AU19" s="357">
        <f t="shared" si="9"/>
        <v>3</v>
      </c>
      <c r="AV19" s="357">
        <f t="shared" si="10"/>
        <v>0</v>
      </c>
      <c r="AW19" s="357">
        <f t="shared" si="11"/>
        <v>0</v>
      </c>
      <c r="AX19" s="357">
        <f t="shared" si="12"/>
        <v>8</v>
      </c>
      <c r="AY19" s="357">
        <f t="shared" si="13"/>
        <v>3</v>
      </c>
    </row>
    <row r="20" ht="30.75" customHeight="1" spans="2:51">
      <c r="B20" s="339" t="s">
        <v>1</v>
      </c>
      <c r="C20" s="340" t="s">
        <v>2164</v>
      </c>
      <c r="D20" s="339">
        <f>'Final above standards'!D20</f>
        <v>4</v>
      </c>
      <c r="E20" s="339">
        <f>'Final above standards'!E20</f>
        <v>1</v>
      </c>
      <c r="F20" s="339">
        <f>'Final above standards'!F20</f>
        <v>1</v>
      </c>
      <c r="G20" s="339">
        <f>'Final above standards'!G20</f>
        <v>0</v>
      </c>
      <c r="H20" s="339">
        <f>'Final above standards'!H20</f>
        <v>0</v>
      </c>
      <c r="I20" s="339">
        <f>'Final above standards'!I20</f>
        <v>0</v>
      </c>
      <c r="J20" s="339">
        <f>'Final above standards'!J20</f>
        <v>0</v>
      </c>
      <c r="K20" s="339">
        <f>'Final above standards'!K20</f>
        <v>0</v>
      </c>
      <c r="L20" s="339">
        <f>'Final above standards'!L20</f>
        <v>0</v>
      </c>
      <c r="M20" s="339">
        <f>'Final above standards'!M20</f>
        <v>0</v>
      </c>
      <c r="N20" s="339">
        <f>'Final above standards'!N20</f>
        <v>0</v>
      </c>
      <c r="O20" s="339">
        <f>'Final above standards'!O20</f>
        <v>0</v>
      </c>
      <c r="P20" s="339">
        <f>'Final above standards'!P20</f>
        <v>0</v>
      </c>
      <c r="Q20" s="339">
        <f>'Final above standards'!Q20</f>
        <v>0</v>
      </c>
      <c r="R20" s="339">
        <f>'Final above standards'!R20</f>
        <v>0</v>
      </c>
      <c r="S20" s="339">
        <f>'Final above standards'!S20</f>
        <v>0</v>
      </c>
      <c r="T20" s="339">
        <f>'Final above standards'!T20</f>
        <v>0</v>
      </c>
      <c r="U20" s="339">
        <f>'Final above standards'!U20</f>
        <v>0</v>
      </c>
      <c r="V20" s="339">
        <f>'Final above standards'!V20</f>
        <v>0</v>
      </c>
      <c r="W20" s="339">
        <f>'Final above standards'!W20</f>
        <v>0</v>
      </c>
      <c r="X20" s="339">
        <f>'Final above standards'!X20</f>
        <v>11</v>
      </c>
      <c r="Y20" s="339">
        <f>'Final above standards'!Y20</f>
        <v>4</v>
      </c>
      <c r="Z20" s="339">
        <f>'Final above standards'!Z20</f>
        <v>0</v>
      </c>
      <c r="AA20" s="339">
        <f>'Final above standards'!AA20</f>
        <v>0</v>
      </c>
      <c r="AB20" s="339">
        <f>'Final above standards'!AB20</f>
        <v>0</v>
      </c>
      <c r="AC20" s="339">
        <f>'Final above standards'!AC20</f>
        <v>0</v>
      </c>
      <c r="AD20" s="339">
        <f>'Final above standards'!AD20</f>
        <v>0</v>
      </c>
      <c r="AE20" s="339">
        <f>'Final above standards'!AE20</f>
        <v>0</v>
      </c>
      <c r="AF20" s="339">
        <f>'Final above standards'!AF20</f>
        <v>15</v>
      </c>
      <c r="AG20" s="339">
        <f>'Final above standards'!AG20</f>
        <v>6</v>
      </c>
      <c r="AI20" s="339" t="s">
        <v>1</v>
      </c>
      <c r="AJ20" s="357">
        <v>15</v>
      </c>
      <c r="AK20" s="340" t="s">
        <v>2164</v>
      </c>
      <c r="AL20" s="340">
        <f t="shared" si="0"/>
        <v>4</v>
      </c>
      <c r="AM20" s="357">
        <f t="shared" si="1"/>
        <v>2</v>
      </c>
      <c r="AN20" s="357">
        <f t="shared" si="2"/>
        <v>0</v>
      </c>
      <c r="AO20" s="357">
        <f t="shared" si="3"/>
        <v>0</v>
      </c>
      <c r="AP20" s="357">
        <f t="shared" si="4"/>
        <v>0</v>
      </c>
      <c r="AQ20" s="357">
        <f t="shared" si="5"/>
        <v>0</v>
      </c>
      <c r="AR20" s="357">
        <f t="shared" si="6"/>
        <v>0</v>
      </c>
      <c r="AS20" s="357">
        <f t="shared" si="7"/>
        <v>0</v>
      </c>
      <c r="AT20" s="357">
        <f t="shared" si="8"/>
        <v>11</v>
      </c>
      <c r="AU20" s="357">
        <f t="shared" si="9"/>
        <v>4</v>
      </c>
      <c r="AV20" s="357">
        <f t="shared" si="10"/>
        <v>0</v>
      </c>
      <c r="AW20" s="357">
        <f t="shared" si="11"/>
        <v>0</v>
      </c>
      <c r="AX20" s="357">
        <f t="shared" si="12"/>
        <v>15</v>
      </c>
      <c r="AY20" s="357">
        <f t="shared" si="13"/>
        <v>6</v>
      </c>
    </row>
    <row r="21" spans="2:51">
      <c r="B21" s="339" t="s">
        <v>1</v>
      </c>
      <c r="C21" s="340" t="s">
        <v>815</v>
      </c>
      <c r="D21" s="339">
        <f>'Final above standards'!D21</f>
        <v>4</v>
      </c>
      <c r="E21" s="339">
        <f>'Final above standards'!E21</f>
        <v>0</v>
      </c>
      <c r="F21" s="339">
        <f>'Final above standards'!F21</f>
        <v>0</v>
      </c>
      <c r="G21" s="339">
        <f>'Final above standards'!G21</f>
        <v>0</v>
      </c>
      <c r="H21" s="339">
        <f>'Final above standards'!H21</f>
        <v>0</v>
      </c>
      <c r="I21" s="339">
        <f>'Final above standards'!I21</f>
        <v>1</v>
      </c>
      <c r="J21" s="339">
        <f>'Final above standards'!J21</f>
        <v>0</v>
      </c>
      <c r="K21" s="339">
        <f>'Final above standards'!K21</f>
        <v>0</v>
      </c>
      <c r="L21" s="339">
        <f>'Final above standards'!L21</f>
        <v>0</v>
      </c>
      <c r="M21" s="339">
        <f>'Final above standards'!M21</f>
        <v>0</v>
      </c>
      <c r="N21" s="339">
        <f>'Final above standards'!N21</f>
        <v>0</v>
      </c>
      <c r="O21" s="339">
        <f>'Final above standards'!O21</f>
        <v>0</v>
      </c>
      <c r="P21" s="339">
        <f>'Final above standards'!P21</f>
        <v>0</v>
      </c>
      <c r="Q21" s="339">
        <f>'Final above standards'!Q21</f>
        <v>0</v>
      </c>
      <c r="R21" s="339">
        <f>'Final above standards'!R21</f>
        <v>0</v>
      </c>
      <c r="S21" s="339">
        <f>'Final above standards'!S21</f>
        <v>1</v>
      </c>
      <c r="T21" s="339">
        <f>'Final above standards'!T21</f>
        <v>1</v>
      </c>
      <c r="U21" s="339">
        <f>'Final above standards'!U21</f>
        <v>0</v>
      </c>
      <c r="V21" s="339">
        <f>'Final above standards'!V21</f>
        <v>0</v>
      </c>
      <c r="W21" s="339">
        <f>'Final above standards'!W21</f>
        <v>0</v>
      </c>
      <c r="X21" s="339">
        <f>'Final above standards'!X21</f>
        <v>5</v>
      </c>
      <c r="Y21" s="339">
        <f>'Final above standards'!Y21</f>
        <v>0</v>
      </c>
      <c r="Z21" s="339">
        <f>'Final above standards'!Z21</f>
        <v>0</v>
      </c>
      <c r="AA21" s="339">
        <f>'Final above standards'!AA21</f>
        <v>0</v>
      </c>
      <c r="AB21" s="339">
        <f>'Final above standards'!AB21</f>
        <v>0</v>
      </c>
      <c r="AC21" s="339">
        <f>'Final above standards'!AC21</f>
        <v>0</v>
      </c>
      <c r="AD21" s="339">
        <f>'Final above standards'!AD21</f>
        <v>0</v>
      </c>
      <c r="AE21" s="339">
        <f>'Final above standards'!AE21</f>
        <v>0</v>
      </c>
      <c r="AF21" s="339">
        <f>'Final above standards'!AF21</f>
        <v>11</v>
      </c>
      <c r="AG21" s="339">
        <f>'Final above standards'!AG21</f>
        <v>1</v>
      </c>
      <c r="AI21" s="339" t="s">
        <v>1</v>
      </c>
      <c r="AJ21" s="357">
        <v>16</v>
      </c>
      <c r="AK21" s="340" t="s">
        <v>815</v>
      </c>
      <c r="AL21" s="340">
        <f t="shared" si="0"/>
        <v>4</v>
      </c>
      <c r="AM21" s="357">
        <f t="shared" si="1"/>
        <v>0</v>
      </c>
      <c r="AN21" s="357">
        <f t="shared" si="2"/>
        <v>1</v>
      </c>
      <c r="AO21" s="357">
        <f t="shared" si="3"/>
        <v>0</v>
      </c>
      <c r="AP21" s="357">
        <f t="shared" si="4"/>
        <v>0</v>
      </c>
      <c r="AQ21" s="357">
        <f t="shared" si="5"/>
        <v>0</v>
      </c>
      <c r="AR21" s="357">
        <f t="shared" si="6"/>
        <v>1</v>
      </c>
      <c r="AS21" s="357">
        <f t="shared" si="7"/>
        <v>1</v>
      </c>
      <c r="AT21" s="357">
        <f t="shared" si="8"/>
        <v>5</v>
      </c>
      <c r="AU21" s="357">
        <f t="shared" si="9"/>
        <v>0</v>
      </c>
      <c r="AV21" s="357">
        <f t="shared" si="10"/>
        <v>0</v>
      </c>
      <c r="AW21" s="357">
        <f t="shared" si="11"/>
        <v>0</v>
      </c>
      <c r="AX21" s="357">
        <f t="shared" si="12"/>
        <v>11</v>
      </c>
      <c r="AY21" s="357">
        <f t="shared" si="13"/>
        <v>1</v>
      </c>
    </row>
    <row r="22" spans="2:51">
      <c r="B22" s="339" t="s">
        <v>1</v>
      </c>
      <c r="C22" s="340" t="s">
        <v>2165</v>
      </c>
      <c r="D22" s="339">
        <f>'Final above standards'!D22</f>
        <v>15</v>
      </c>
      <c r="E22" s="339">
        <f>'Final above standards'!E22</f>
        <v>9</v>
      </c>
      <c r="F22" s="339">
        <f>'Final above standards'!F22</f>
        <v>4</v>
      </c>
      <c r="G22" s="339">
        <f>'Final above standards'!G22</f>
        <v>1</v>
      </c>
      <c r="H22" s="339">
        <f>'Final above standards'!H22</f>
        <v>0</v>
      </c>
      <c r="I22" s="339">
        <f>'Final above standards'!I22</f>
        <v>0</v>
      </c>
      <c r="J22" s="339">
        <f>'Final above standards'!J22</f>
        <v>0</v>
      </c>
      <c r="K22" s="339">
        <f>'Final above standards'!K22</f>
        <v>0</v>
      </c>
      <c r="L22" s="339">
        <f>'Final above standards'!L22</f>
        <v>0</v>
      </c>
      <c r="M22" s="339">
        <f>'Final above standards'!M22</f>
        <v>0</v>
      </c>
      <c r="N22" s="339">
        <f>'Final above standards'!N22</f>
        <v>0</v>
      </c>
      <c r="O22" s="339">
        <f>'Final above standards'!O22</f>
        <v>0</v>
      </c>
      <c r="P22" s="339">
        <f>'Final above standards'!P22</f>
        <v>0</v>
      </c>
      <c r="Q22" s="339">
        <f>'Final above standards'!Q22</f>
        <v>0</v>
      </c>
      <c r="R22" s="339">
        <f>'Final above standards'!R22</f>
        <v>0</v>
      </c>
      <c r="S22" s="339">
        <f>'Final above standards'!S22</f>
        <v>0</v>
      </c>
      <c r="T22" s="339">
        <f>'Final above standards'!T22</f>
        <v>0</v>
      </c>
      <c r="U22" s="339">
        <f>'Final above standards'!U22</f>
        <v>0</v>
      </c>
      <c r="V22" s="339">
        <f>'Final above standards'!V22</f>
        <v>0</v>
      </c>
      <c r="W22" s="339">
        <f>'Final above standards'!W22</f>
        <v>0</v>
      </c>
      <c r="X22" s="339">
        <f>'Final above standards'!X22</f>
        <v>4</v>
      </c>
      <c r="Y22" s="339">
        <f>'Final above standards'!Y22</f>
        <v>0</v>
      </c>
      <c r="Z22" s="339">
        <f>'Final above standards'!Z22</f>
        <v>0</v>
      </c>
      <c r="AA22" s="339">
        <f>'Final above standards'!AA22</f>
        <v>0</v>
      </c>
      <c r="AB22" s="339">
        <f>'Final above standards'!AB22</f>
        <v>0</v>
      </c>
      <c r="AC22" s="339">
        <f>'Final above standards'!AC22</f>
        <v>0</v>
      </c>
      <c r="AD22" s="339">
        <f>'Final above standards'!AD22</f>
        <v>0</v>
      </c>
      <c r="AE22" s="339">
        <f>'Final above standards'!AE22</f>
        <v>0</v>
      </c>
      <c r="AF22" s="339">
        <f>'Final above standards'!AF22</f>
        <v>19</v>
      </c>
      <c r="AG22" s="339">
        <f>'Final above standards'!AG22</f>
        <v>14</v>
      </c>
      <c r="AI22" s="339" t="s">
        <v>1</v>
      </c>
      <c r="AJ22" s="357">
        <v>17</v>
      </c>
      <c r="AK22" s="340" t="s">
        <v>2165</v>
      </c>
      <c r="AL22" s="340">
        <f t="shared" si="0"/>
        <v>15</v>
      </c>
      <c r="AM22" s="357">
        <f t="shared" si="1"/>
        <v>14</v>
      </c>
      <c r="AN22" s="357">
        <f t="shared" si="2"/>
        <v>0</v>
      </c>
      <c r="AO22" s="357">
        <f t="shared" si="3"/>
        <v>0</v>
      </c>
      <c r="AP22" s="357">
        <f t="shared" si="4"/>
        <v>0</v>
      </c>
      <c r="AQ22" s="357">
        <f t="shared" si="5"/>
        <v>0</v>
      </c>
      <c r="AR22" s="357">
        <f t="shared" si="6"/>
        <v>0</v>
      </c>
      <c r="AS22" s="357">
        <f t="shared" si="7"/>
        <v>0</v>
      </c>
      <c r="AT22" s="357">
        <f t="shared" si="8"/>
        <v>4</v>
      </c>
      <c r="AU22" s="357">
        <f t="shared" si="9"/>
        <v>0</v>
      </c>
      <c r="AV22" s="357">
        <f t="shared" si="10"/>
        <v>0</v>
      </c>
      <c r="AW22" s="357">
        <f t="shared" si="11"/>
        <v>0</v>
      </c>
      <c r="AX22" s="357">
        <f t="shared" si="12"/>
        <v>19</v>
      </c>
      <c r="AY22" s="357">
        <f t="shared" si="13"/>
        <v>14</v>
      </c>
    </row>
    <row r="23" spans="2:51">
      <c r="B23" s="339" t="s">
        <v>1</v>
      </c>
      <c r="C23" s="340" t="s">
        <v>2166</v>
      </c>
      <c r="D23" s="339">
        <f>'Final above standards'!D23</f>
        <v>4</v>
      </c>
      <c r="E23" s="339">
        <f>'Final above standards'!E23</f>
        <v>2</v>
      </c>
      <c r="F23" s="339">
        <f>'Final above standards'!F23</f>
        <v>0</v>
      </c>
      <c r="G23" s="339">
        <f>'Final above standards'!G23</f>
        <v>0</v>
      </c>
      <c r="H23" s="339">
        <f>'Final above standards'!H23</f>
        <v>0</v>
      </c>
      <c r="I23" s="339">
        <f>'Final above standards'!I23</f>
        <v>0</v>
      </c>
      <c r="J23" s="339">
        <f>'Final above standards'!J23</f>
        <v>0</v>
      </c>
      <c r="K23" s="339">
        <f>'Final above standards'!K23</f>
        <v>0</v>
      </c>
      <c r="L23" s="339">
        <f>'Final above standards'!L23</f>
        <v>0</v>
      </c>
      <c r="M23" s="339">
        <f>'Final above standards'!M23</f>
        <v>0</v>
      </c>
      <c r="N23" s="339">
        <f>'Final above standards'!N23</f>
        <v>1</v>
      </c>
      <c r="O23" s="339">
        <f>'Final above standards'!O23</f>
        <v>1</v>
      </c>
      <c r="P23" s="339">
        <f>'Final above standards'!P23</f>
        <v>0</v>
      </c>
      <c r="Q23" s="339">
        <f>'Final above standards'!Q23</f>
        <v>0</v>
      </c>
      <c r="R23" s="339">
        <f>'Final above standards'!R23</f>
        <v>0</v>
      </c>
      <c r="S23" s="339">
        <f>'Final above standards'!S23</f>
        <v>0</v>
      </c>
      <c r="T23" s="339">
        <f>'Final above standards'!T23</f>
        <v>0</v>
      </c>
      <c r="U23" s="339">
        <f>'Final above standards'!U23</f>
        <v>0</v>
      </c>
      <c r="V23" s="339">
        <f>'Final above standards'!V23</f>
        <v>0</v>
      </c>
      <c r="W23" s="339">
        <f>'Final above standards'!W23</f>
        <v>0</v>
      </c>
      <c r="X23" s="339">
        <f>'Final above standards'!X23</f>
        <v>6</v>
      </c>
      <c r="Y23" s="339">
        <f>'Final above standards'!Y23</f>
        <v>2</v>
      </c>
      <c r="Z23" s="339">
        <f>'Final above standards'!Z23</f>
        <v>1</v>
      </c>
      <c r="AA23" s="339">
        <f>'Final above standards'!AA23</f>
        <v>0</v>
      </c>
      <c r="AB23" s="339">
        <f>'Final above standards'!AB23</f>
        <v>0</v>
      </c>
      <c r="AC23" s="339">
        <f>'Final above standards'!AC23</f>
        <v>0</v>
      </c>
      <c r="AD23" s="339">
        <f>'Final above standards'!AD23</f>
        <v>0</v>
      </c>
      <c r="AE23" s="339">
        <f>'Final above standards'!AE23</f>
        <v>0</v>
      </c>
      <c r="AF23" s="339">
        <f>'Final above standards'!AF23</f>
        <v>11</v>
      </c>
      <c r="AG23" s="339">
        <f>'Final above standards'!AG23</f>
        <v>6</v>
      </c>
      <c r="AI23" s="339" t="s">
        <v>1</v>
      </c>
      <c r="AJ23" s="357">
        <v>18</v>
      </c>
      <c r="AK23" s="340" t="s">
        <v>2166</v>
      </c>
      <c r="AL23" s="340">
        <f t="shared" si="0"/>
        <v>4</v>
      </c>
      <c r="AM23" s="357">
        <f t="shared" si="1"/>
        <v>2</v>
      </c>
      <c r="AN23" s="357">
        <f t="shared" si="2"/>
        <v>0</v>
      </c>
      <c r="AO23" s="357">
        <f t="shared" si="3"/>
        <v>0</v>
      </c>
      <c r="AP23" s="357">
        <f t="shared" si="4"/>
        <v>1</v>
      </c>
      <c r="AQ23" s="357">
        <f t="shared" si="5"/>
        <v>1</v>
      </c>
      <c r="AR23" s="357">
        <f t="shared" si="6"/>
        <v>0</v>
      </c>
      <c r="AS23" s="357">
        <f t="shared" si="7"/>
        <v>0</v>
      </c>
      <c r="AT23" s="357">
        <f t="shared" si="8"/>
        <v>6</v>
      </c>
      <c r="AU23" s="357">
        <f t="shared" si="9"/>
        <v>3</v>
      </c>
      <c r="AV23" s="357">
        <f t="shared" si="10"/>
        <v>0</v>
      </c>
      <c r="AW23" s="357">
        <f t="shared" si="11"/>
        <v>0</v>
      </c>
      <c r="AX23" s="357">
        <f t="shared" si="12"/>
        <v>11</v>
      </c>
      <c r="AY23" s="357">
        <f t="shared" si="13"/>
        <v>6</v>
      </c>
    </row>
    <row r="24" spans="2:51">
      <c r="B24" s="339" t="s">
        <v>1</v>
      </c>
      <c r="C24" s="340" t="s">
        <v>250</v>
      </c>
      <c r="D24" s="339">
        <f>'Final above standards'!D24</f>
        <v>19</v>
      </c>
      <c r="E24" s="339">
        <f>'Final above standards'!E24</f>
        <v>4</v>
      </c>
      <c r="F24" s="339">
        <f>'Final above standards'!F24</f>
        <v>0</v>
      </c>
      <c r="G24" s="339">
        <f>'Final above standards'!G24</f>
        <v>0</v>
      </c>
      <c r="H24" s="339">
        <f>'Final above standards'!H24</f>
        <v>0</v>
      </c>
      <c r="I24" s="339">
        <f>'Final above standards'!I24</f>
        <v>4</v>
      </c>
      <c r="J24" s="339">
        <f>'Final above standards'!J24</f>
        <v>0</v>
      </c>
      <c r="K24" s="339">
        <f>'Final above standards'!K24</f>
        <v>0</v>
      </c>
      <c r="L24" s="339">
        <f>'Final above standards'!L24</f>
        <v>0</v>
      </c>
      <c r="M24" s="339">
        <f>'Final above standards'!M24</f>
        <v>0</v>
      </c>
      <c r="N24" s="339">
        <f>'Final above standards'!N24</f>
        <v>0</v>
      </c>
      <c r="O24" s="339">
        <f>'Final above standards'!O24</f>
        <v>0</v>
      </c>
      <c r="P24" s="339">
        <f>'Final above standards'!P24</f>
        <v>0</v>
      </c>
      <c r="Q24" s="339">
        <f>'Final above standards'!Q24</f>
        <v>0</v>
      </c>
      <c r="R24" s="339">
        <f>'Final above standards'!R24</f>
        <v>0</v>
      </c>
      <c r="S24" s="339">
        <f>'Final above standards'!S24</f>
        <v>1</v>
      </c>
      <c r="T24" s="339">
        <f>'Final above standards'!T24</f>
        <v>0</v>
      </c>
      <c r="U24" s="339">
        <f>'Final above standards'!U24</f>
        <v>1</v>
      </c>
      <c r="V24" s="339">
        <f>'Final above standards'!V24</f>
        <v>0</v>
      </c>
      <c r="W24" s="339">
        <f>'Final above standards'!W24</f>
        <v>0</v>
      </c>
      <c r="X24" s="339">
        <f>'Final above standards'!X24</f>
        <v>18</v>
      </c>
      <c r="Y24" s="339">
        <f>'Final above standards'!Y24</f>
        <v>0</v>
      </c>
      <c r="Z24" s="339">
        <f>'Final above standards'!Z24</f>
        <v>0</v>
      </c>
      <c r="AA24" s="339">
        <f>'Final above standards'!AA24</f>
        <v>0</v>
      </c>
      <c r="AB24" s="339">
        <f>'Final above standards'!AB24</f>
        <v>4</v>
      </c>
      <c r="AC24" s="339">
        <f>'Final above standards'!AC24</f>
        <v>2</v>
      </c>
      <c r="AD24" s="339">
        <f>'Final above standards'!AD24</f>
        <v>0</v>
      </c>
      <c r="AE24" s="339">
        <f>'Final above standards'!AE24</f>
        <v>0</v>
      </c>
      <c r="AF24" s="339">
        <f>'Final above standards'!AF24</f>
        <v>46</v>
      </c>
      <c r="AG24" s="339">
        <f>'Final above standards'!AG24</f>
        <v>7</v>
      </c>
      <c r="AI24" s="339" t="s">
        <v>1</v>
      </c>
      <c r="AJ24" s="357">
        <v>19</v>
      </c>
      <c r="AK24" s="340" t="s">
        <v>250</v>
      </c>
      <c r="AL24" s="340">
        <f t="shared" si="0"/>
        <v>19</v>
      </c>
      <c r="AM24" s="357">
        <f t="shared" si="1"/>
        <v>4</v>
      </c>
      <c r="AN24" s="357">
        <f t="shared" si="2"/>
        <v>4</v>
      </c>
      <c r="AO24" s="357">
        <f t="shared" si="3"/>
        <v>0</v>
      </c>
      <c r="AP24" s="357">
        <f t="shared" si="4"/>
        <v>0</v>
      </c>
      <c r="AQ24" s="357">
        <f t="shared" si="5"/>
        <v>0</v>
      </c>
      <c r="AR24" s="357">
        <f t="shared" si="6"/>
        <v>1</v>
      </c>
      <c r="AS24" s="357">
        <f t="shared" si="7"/>
        <v>1</v>
      </c>
      <c r="AT24" s="357">
        <f t="shared" si="8"/>
        <v>18</v>
      </c>
      <c r="AU24" s="357">
        <f t="shared" si="9"/>
        <v>0</v>
      </c>
      <c r="AV24" s="357">
        <f t="shared" si="10"/>
        <v>4</v>
      </c>
      <c r="AW24" s="357">
        <f t="shared" si="11"/>
        <v>2</v>
      </c>
      <c r="AX24" s="357">
        <f t="shared" si="12"/>
        <v>46</v>
      </c>
      <c r="AY24" s="357">
        <f t="shared" si="13"/>
        <v>7</v>
      </c>
    </row>
    <row r="25" spans="2:51">
      <c r="B25" s="339" t="s">
        <v>1</v>
      </c>
      <c r="C25" s="340" t="s">
        <v>532</v>
      </c>
      <c r="D25" s="339">
        <f>'Final above standards'!D25</f>
        <v>17</v>
      </c>
      <c r="E25" s="339">
        <f>'Final above standards'!E25</f>
        <v>6</v>
      </c>
      <c r="F25" s="339">
        <f>'Final above standards'!F25</f>
        <v>1</v>
      </c>
      <c r="G25" s="339">
        <f>'Final above standards'!G25</f>
        <v>0</v>
      </c>
      <c r="H25" s="339">
        <f>'Final above standards'!H25</f>
        <v>0</v>
      </c>
      <c r="I25" s="339">
        <f>'Final above standards'!I25</f>
        <v>2</v>
      </c>
      <c r="J25" s="339">
        <f>'Final above standards'!J25</f>
        <v>2</v>
      </c>
      <c r="K25" s="339">
        <f>'Final above standards'!K25</f>
        <v>0</v>
      </c>
      <c r="L25" s="339">
        <f>'Final above standards'!L25</f>
        <v>0</v>
      </c>
      <c r="M25" s="339">
        <f>'Final above standards'!M25</f>
        <v>0</v>
      </c>
      <c r="N25" s="339">
        <f>'Final above standards'!N25</f>
        <v>0</v>
      </c>
      <c r="O25" s="339">
        <f>'Final above standards'!O25</f>
        <v>0</v>
      </c>
      <c r="P25" s="339">
        <f>'Final above standards'!P25</f>
        <v>0</v>
      </c>
      <c r="Q25" s="339">
        <f>'Final above standards'!Q25</f>
        <v>0</v>
      </c>
      <c r="R25" s="339">
        <f>'Final above standards'!R25</f>
        <v>0</v>
      </c>
      <c r="S25" s="339">
        <f>'Final above standards'!S25</f>
        <v>1</v>
      </c>
      <c r="T25" s="339">
        <f>'Final above standards'!T25</f>
        <v>1</v>
      </c>
      <c r="U25" s="339">
        <f>'Final above standards'!U25</f>
        <v>0</v>
      </c>
      <c r="V25" s="339">
        <f>'Final above standards'!V25</f>
        <v>0</v>
      </c>
      <c r="W25" s="339">
        <f>'Final above standards'!W25</f>
        <v>0</v>
      </c>
      <c r="X25" s="339">
        <f>'Final above standards'!X25</f>
        <v>18</v>
      </c>
      <c r="Y25" s="339">
        <f>'Final above standards'!Y25</f>
        <v>7</v>
      </c>
      <c r="Z25" s="339">
        <f>'Final above standards'!Z25</f>
        <v>0</v>
      </c>
      <c r="AA25" s="339">
        <f>'Final above standards'!AA25</f>
        <v>0</v>
      </c>
      <c r="AB25" s="339">
        <f>'Final above standards'!AB25</f>
        <v>0</v>
      </c>
      <c r="AC25" s="339">
        <f>'Final above standards'!AC25</f>
        <v>0</v>
      </c>
      <c r="AD25" s="339">
        <f>'Final above standards'!AD25</f>
        <v>0</v>
      </c>
      <c r="AE25" s="339">
        <f>'Final above standards'!AE25</f>
        <v>0</v>
      </c>
      <c r="AF25" s="339">
        <f>'Final above standards'!AF25</f>
        <v>38</v>
      </c>
      <c r="AG25" s="339">
        <f>'Final above standards'!AG25</f>
        <v>17</v>
      </c>
      <c r="AI25" s="339" t="s">
        <v>1</v>
      </c>
      <c r="AJ25" s="357">
        <v>20</v>
      </c>
      <c r="AK25" s="340" t="s">
        <v>532</v>
      </c>
      <c r="AL25" s="340">
        <f t="shared" si="0"/>
        <v>17</v>
      </c>
      <c r="AM25" s="357">
        <f t="shared" si="1"/>
        <v>7</v>
      </c>
      <c r="AN25" s="357">
        <f t="shared" si="2"/>
        <v>2</v>
      </c>
      <c r="AO25" s="357">
        <f t="shared" si="3"/>
        <v>2</v>
      </c>
      <c r="AP25" s="357">
        <f t="shared" si="4"/>
        <v>0</v>
      </c>
      <c r="AQ25" s="357">
        <f t="shared" si="5"/>
        <v>0</v>
      </c>
      <c r="AR25" s="357">
        <f t="shared" si="6"/>
        <v>1</v>
      </c>
      <c r="AS25" s="357">
        <f t="shared" si="7"/>
        <v>1</v>
      </c>
      <c r="AT25" s="357">
        <f t="shared" si="8"/>
        <v>18</v>
      </c>
      <c r="AU25" s="357">
        <f t="shared" si="9"/>
        <v>7</v>
      </c>
      <c r="AV25" s="357">
        <f t="shared" si="10"/>
        <v>0</v>
      </c>
      <c r="AW25" s="357">
        <f t="shared" si="11"/>
        <v>0</v>
      </c>
      <c r="AX25" s="357">
        <f t="shared" si="12"/>
        <v>38</v>
      </c>
      <c r="AY25" s="357">
        <f t="shared" si="13"/>
        <v>17</v>
      </c>
    </row>
    <row r="26" spans="2:51">
      <c r="B26" s="339" t="s">
        <v>1</v>
      </c>
      <c r="C26" s="340" t="s">
        <v>2167</v>
      </c>
      <c r="D26" s="339">
        <f>'Final above standards'!D26</f>
        <v>17</v>
      </c>
      <c r="E26" s="339">
        <f>'Final above standards'!E26</f>
        <v>5</v>
      </c>
      <c r="F26" s="339">
        <f>'Final above standards'!F26</f>
        <v>0</v>
      </c>
      <c r="G26" s="339">
        <f>'Final above standards'!G26</f>
        <v>0</v>
      </c>
      <c r="H26" s="339">
        <f>'Final above standards'!H26</f>
        <v>0</v>
      </c>
      <c r="I26" s="339">
        <f>'Final above standards'!I26</f>
        <v>0</v>
      </c>
      <c r="J26" s="339">
        <f>'Final above standards'!J26</f>
        <v>0</v>
      </c>
      <c r="K26" s="339">
        <f>'Final above standards'!K26</f>
        <v>0</v>
      </c>
      <c r="L26" s="339">
        <f>'Final above standards'!L26</f>
        <v>0</v>
      </c>
      <c r="M26" s="339">
        <f>'Final above standards'!M26</f>
        <v>0</v>
      </c>
      <c r="N26" s="339">
        <f>'Final above standards'!N26</f>
        <v>1</v>
      </c>
      <c r="O26" s="339">
        <f>'Final above standards'!O26</f>
        <v>0</v>
      </c>
      <c r="P26" s="339">
        <f>'Final above standards'!P26</f>
        <v>0</v>
      </c>
      <c r="Q26" s="339">
        <f>'Final above standards'!Q26</f>
        <v>0</v>
      </c>
      <c r="R26" s="339">
        <f>'Final above standards'!R26</f>
        <v>0</v>
      </c>
      <c r="S26" s="339">
        <f>'Final above standards'!S26</f>
        <v>0</v>
      </c>
      <c r="T26" s="339">
        <f>'Final above standards'!T26</f>
        <v>0</v>
      </c>
      <c r="U26" s="339">
        <f>'Final above standards'!U26</f>
        <v>0</v>
      </c>
      <c r="V26" s="339">
        <f>'Final above standards'!V26</f>
        <v>0</v>
      </c>
      <c r="W26" s="339">
        <f>'Final above standards'!W26</f>
        <v>0</v>
      </c>
      <c r="X26" s="339">
        <f>'Final above standards'!X26</f>
        <v>10</v>
      </c>
      <c r="Y26" s="339">
        <f>'Final above standards'!Y26</f>
        <v>0</v>
      </c>
      <c r="Z26" s="339">
        <f>'Final above standards'!Z26</f>
        <v>0</v>
      </c>
      <c r="AA26" s="339">
        <f>'Final above standards'!AA26</f>
        <v>0</v>
      </c>
      <c r="AB26" s="339">
        <f>'Final above standards'!AB26</f>
        <v>0</v>
      </c>
      <c r="AC26" s="339">
        <f>'Final above standards'!AC26</f>
        <v>0</v>
      </c>
      <c r="AD26" s="339">
        <f>'Final above standards'!AD26</f>
        <v>0</v>
      </c>
      <c r="AE26" s="339">
        <f>'Final above standards'!AE26</f>
        <v>0</v>
      </c>
      <c r="AF26" s="339">
        <f>'Final above standards'!AF26</f>
        <v>28</v>
      </c>
      <c r="AG26" s="339">
        <f>'Final above standards'!AG26</f>
        <v>5</v>
      </c>
      <c r="AI26" s="339" t="s">
        <v>1</v>
      </c>
      <c r="AJ26" s="357">
        <v>21</v>
      </c>
      <c r="AK26" s="340" t="s">
        <v>2167</v>
      </c>
      <c r="AL26" s="340">
        <f t="shared" si="0"/>
        <v>17</v>
      </c>
      <c r="AM26" s="357">
        <f t="shared" si="1"/>
        <v>5</v>
      </c>
      <c r="AN26" s="357">
        <f t="shared" si="2"/>
        <v>0</v>
      </c>
      <c r="AO26" s="357">
        <f t="shared" si="3"/>
        <v>0</v>
      </c>
      <c r="AP26" s="357">
        <f t="shared" si="4"/>
        <v>1</v>
      </c>
      <c r="AQ26" s="357">
        <f t="shared" si="5"/>
        <v>0</v>
      </c>
      <c r="AR26" s="357">
        <f t="shared" si="6"/>
        <v>0</v>
      </c>
      <c r="AS26" s="357">
        <f t="shared" si="7"/>
        <v>0</v>
      </c>
      <c r="AT26" s="357">
        <f t="shared" si="8"/>
        <v>10</v>
      </c>
      <c r="AU26" s="357">
        <f t="shared" si="9"/>
        <v>0</v>
      </c>
      <c r="AV26" s="357">
        <f t="shared" si="10"/>
        <v>0</v>
      </c>
      <c r="AW26" s="357">
        <f t="shared" si="11"/>
        <v>0</v>
      </c>
      <c r="AX26" s="357">
        <f t="shared" si="12"/>
        <v>28</v>
      </c>
      <c r="AY26" s="357">
        <f t="shared" si="13"/>
        <v>5</v>
      </c>
    </row>
    <row r="27" spans="2:51">
      <c r="B27" s="339" t="s">
        <v>1</v>
      </c>
      <c r="C27" s="340" t="s">
        <v>2168</v>
      </c>
      <c r="D27" s="339">
        <f>'Final above standards'!D27</f>
        <v>10</v>
      </c>
      <c r="E27" s="339">
        <f>'Final above standards'!E27</f>
        <v>4</v>
      </c>
      <c r="F27" s="339">
        <f>'Final above standards'!F27</f>
        <v>1</v>
      </c>
      <c r="G27" s="339">
        <f>'Final above standards'!G27</f>
        <v>0</v>
      </c>
      <c r="H27" s="339">
        <f>'Final above standards'!H27</f>
        <v>0</v>
      </c>
      <c r="I27" s="339">
        <f>'Final above standards'!I27</f>
        <v>0</v>
      </c>
      <c r="J27" s="339">
        <f>'Final above standards'!J27</f>
        <v>0</v>
      </c>
      <c r="K27" s="339">
        <f>'Final above standards'!K27</f>
        <v>0</v>
      </c>
      <c r="L27" s="339">
        <f>'Final above standards'!L27</f>
        <v>0</v>
      </c>
      <c r="M27" s="339">
        <f>'Final above standards'!M27</f>
        <v>0</v>
      </c>
      <c r="N27" s="339">
        <f>'Final above standards'!N27</f>
        <v>0</v>
      </c>
      <c r="O27" s="339">
        <f>'Final above standards'!O27</f>
        <v>0</v>
      </c>
      <c r="P27" s="339">
        <f>'Final above standards'!P27</f>
        <v>0</v>
      </c>
      <c r="Q27" s="339">
        <f>'Final above standards'!Q27</f>
        <v>0</v>
      </c>
      <c r="R27" s="339">
        <f>'Final above standards'!R27</f>
        <v>0</v>
      </c>
      <c r="S27" s="339">
        <f>'Final above standards'!S27</f>
        <v>0</v>
      </c>
      <c r="T27" s="339">
        <f>'Final above standards'!T27</f>
        <v>0</v>
      </c>
      <c r="U27" s="339">
        <f>'Final above standards'!U27</f>
        <v>0</v>
      </c>
      <c r="V27" s="339">
        <f>'Final above standards'!V27</f>
        <v>0</v>
      </c>
      <c r="W27" s="339">
        <f>'Final above standards'!W27</f>
        <v>0</v>
      </c>
      <c r="X27" s="339">
        <f>'Final above standards'!X27</f>
        <v>0</v>
      </c>
      <c r="Y27" s="339">
        <f>'Final above standards'!Y27</f>
        <v>0</v>
      </c>
      <c r="Z27" s="339">
        <f>'Final above standards'!Z27</f>
        <v>0</v>
      </c>
      <c r="AA27" s="339">
        <f>'Final above standards'!AA27</f>
        <v>0</v>
      </c>
      <c r="AB27" s="339">
        <f>'Final above standards'!AB27</f>
        <v>1</v>
      </c>
      <c r="AC27" s="339">
        <f>'Final above standards'!AC27</f>
        <v>1</v>
      </c>
      <c r="AD27" s="339">
        <f>'Final above standards'!AD27</f>
        <v>0</v>
      </c>
      <c r="AE27" s="339">
        <f>'Final above standards'!AE27</f>
        <v>0</v>
      </c>
      <c r="AF27" s="339">
        <f>'Final above standards'!AF27</f>
        <v>11</v>
      </c>
      <c r="AG27" s="339">
        <f>'Final above standards'!AG27</f>
        <v>6</v>
      </c>
      <c r="AI27" s="339" t="s">
        <v>1</v>
      </c>
      <c r="AJ27" s="357">
        <v>22</v>
      </c>
      <c r="AK27" s="340" t="s">
        <v>2168</v>
      </c>
      <c r="AL27" s="340">
        <f t="shared" si="0"/>
        <v>10</v>
      </c>
      <c r="AM27" s="357">
        <f t="shared" si="1"/>
        <v>5</v>
      </c>
      <c r="AN27" s="357">
        <f t="shared" si="2"/>
        <v>0</v>
      </c>
      <c r="AO27" s="357">
        <f t="shared" si="3"/>
        <v>0</v>
      </c>
      <c r="AP27" s="357">
        <f t="shared" si="4"/>
        <v>0</v>
      </c>
      <c r="AQ27" s="357">
        <f t="shared" si="5"/>
        <v>0</v>
      </c>
      <c r="AR27" s="357">
        <f t="shared" si="6"/>
        <v>0</v>
      </c>
      <c r="AS27" s="357">
        <f t="shared" si="7"/>
        <v>0</v>
      </c>
      <c r="AT27" s="357">
        <f t="shared" si="8"/>
        <v>0</v>
      </c>
      <c r="AU27" s="357">
        <f t="shared" si="9"/>
        <v>0</v>
      </c>
      <c r="AV27" s="357">
        <f t="shared" si="10"/>
        <v>1</v>
      </c>
      <c r="AW27" s="357">
        <f t="shared" si="11"/>
        <v>1</v>
      </c>
      <c r="AX27" s="357">
        <f t="shared" si="12"/>
        <v>11</v>
      </c>
      <c r="AY27" s="357">
        <f t="shared" si="13"/>
        <v>6</v>
      </c>
    </row>
    <row r="28" spans="2:51">
      <c r="B28" s="341" t="s">
        <v>1</v>
      </c>
      <c r="C28" s="342" t="s">
        <v>2169</v>
      </c>
      <c r="D28" s="341">
        <f>SUM(D6:D27)</f>
        <v>179</v>
      </c>
      <c r="E28" s="341">
        <f t="shared" ref="E28:AG28" si="14">SUM(E6:E27)</f>
        <v>53</v>
      </c>
      <c r="F28" s="341">
        <f t="shared" si="14"/>
        <v>13</v>
      </c>
      <c r="G28" s="341">
        <f t="shared" si="14"/>
        <v>3</v>
      </c>
      <c r="H28" s="341">
        <f t="shared" si="14"/>
        <v>3</v>
      </c>
      <c r="I28" s="341">
        <f t="shared" si="14"/>
        <v>25</v>
      </c>
      <c r="J28" s="341">
        <f t="shared" si="14"/>
        <v>10</v>
      </c>
      <c r="K28" s="341">
        <f t="shared" si="14"/>
        <v>2</v>
      </c>
      <c r="L28" s="341">
        <f t="shared" si="14"/>
        <v>0</v>
      </c>
      <c r="M28" s="341">
        <f t="shared" si="14"/>
        <v>0</v>
      </c>
      <c r="N28" s="341">
        <f t="shared" si="14"/>
        <v>8</v>
      </c>
      <c r="O28" s="341">
        <f t="shared" si="14"/>
        <v>2</v>
      </c>
      <c r="P28" s="341">
        <f t="shared" si="14"/>
        <v>1</v>
      </c>
      <c r="Q28" s="341">
        <f t="shared" si="14"/>
        <v>1</v>
      </c>
      <c r="R28" s="341">
        <f t="shared" si="14"/>
        <v>0</v>
      </c>
      <c r="S28" s="341">
        <f t="shared" si="14"/>
        <v>13</v>
      </c>
      <c r="T28" s="341">
        <f t="shared" si="14"/>
        <v>4</v>
      </c>
      <c r="U28" s="341">
        <f t="shared" si="14"/>
        <v>2</v>
      </c>
      <c r="V28" s="341">
        <f t="shared" si="14"/>
        <v>1</v>
      </c>
      <c r="W28" s="341">
        <f t="shared" si="14"/>
        <v>1</v>
      </c>
      <c r="X28" s="341">
        <f t="shared" si="14"/>
        <v>139</v>
      </c>
      <c r="Y28" s="341">
        <f t="shared" si="14"/>
        <v>25</v>
      </c>
      <c r="Z28" s="341">
        <f t="shared" si="14"/>
        <v>6</v>
      </c>
      <c r="AA28" s="341">
        <f t="shared" si="14"/>
        <v>0</v>
      </c>
      <c r="AB28" s="341">
        <f t="shared" si="14"/>
        <v>23</v>
      </c>
      <c r="AC28" s="341">
        <f t="shared" si="14"/>
        <v>11</v>
      </c>
      <c r="AD28" s="341">
        <f t="shared" si="14"/>
        <v>1</v>
      </c>
      <c r="AE28" s="341">
        <f t="shared" si="14"/>
        <v>0</v>
      </c>
      <c r="AF28" s="341">
        <f t="shared" si="14"/>
        <v>387</v>
      </c>
      <c r="AG28" s="341">
        <f t="shared" si="14"/>
        <v>139</v>
      </c>
      <c r="AI28" s="341" t="s">
        <v>1</v>
      </c>
      <c r="AJ28" s="357"/>
      <c r="AK28" s="342" t="s">
        <v>2169</v>
      </c>
      <c r="AL28" s="342">
        <f>SUM(AL6:AL27)</f>
        <v>179</v>
      </c>
      <c r="AM28" s="342">
        <f t="shared" ref="AM28:AY28" si="15">SUM(AM6:AM27)</f>
        <v>72</v>
      </c>
      <c r="AN28" s="342">
        <f t="shared" si="15"/>
        <v>25</v>
      </c>
      <c r="AO28" s="342">
        <f t="shared" si="15"/>
        <v>12</v>
      </c>
      <c r="AP28" s="342">
        <f t="shared" si="15"/>
        <v>8</v>
      </c>
      <c r="AQ28" s="342">
        <f t="shared" si="15"/>
        <v>4</v>
      </c>
      <c r="AR28" s="342">
        <f t="shared" si="15"/>
        <v>13</v>
      </c>
      <c r="AS28" s="342">
        <f t="shared" si="15"/>
        <v>8</v>
      </c>
      <c r="AT28" s="342">
        <f t="shared" si="15"/>
        <v>139</v>
      </c>
      <c r="AU28" s="342">
        <f t="shared" si="15"/>
        <v>31</v>
      </c>
      <c r="AV28" s="342">
        <f t="shared" si="15"/>
        <v>23</v>
      </c>
      <c r="AW28" s="342">
        <f t="shared" si="15"/>
        <v>12</v>
      </c>
      <c r="AX28" s="342">
        <f t="shared" si="15"/>
        <v>387</v>
      </c>
      <c r="AY28" s="342">
        <f t="shared" si="15"/>
        <v>139</v>
      </c>
    </row>
    <row r="29" spans="2:51">
      <c r="B29" s="339" t="s">
        <v>30</v>
      </c>
      <c r="C29" s="340" t="s">
        <v>953</v>
      </c>
      <c r="D29" s="339">
        <f>'Final above standards'!D29</f>
        <v>5</v>
      </c>
      <c r="E29" s="339">
        <f>'Final above standards'!E29</f>
        <v>1</v>
      </c>
      <c r="F29" s="339">
        <f>'Final above standards'!F29</f>
        <v>3</v>
      </c>
      <c r="G29" s="339">
        <f>'Final above standards'!G29</f>
        <v>0</v>
      </c>
      <c r="H29" s="339">
        <f>'Final above standards'!H29</f>
        <v>0</v>
      </c>
      <c r="I29" s="339">
        <f>'Final above standards'!I29</f>
        <v>0</v>
      </c>
      <c r="J29" s="339">
        <f>'Final above standards'!J29</f>
        <v>0</v>
      </c>
      <c r="K29" s="339">
        <f>'Final above standards'!K29</f>
        <v>0</v>
      </c>
      <c r="L29" s="339">
        <f>'Final above standards'!L29</f>
        <v>0</v>
      </c>
      <c r="M29" s="339">
        <f>'Final above standards'!M29</f>
        <v>0</v>
      </c>
      <c r="N29" s="339">
        <f>'Final above standards'!N29</f>
        <v>1</v>
      </c>
      <c r="O29" s="339">
        <f>'Final above standards'!O29</f>
        <v>0</v>
      </c>
      <c r="P29" s="339">
        <f>'Final above standards'!P29</f>
        <v>1</v>
      </c>
      <c r="Q29" s="339">
        <f>'Final above standards'!Q29</f>
        <v>0</v>
      </c>
      <c r="R29" s="339">
        <f>'Final above standards'!R29</f>
        <v>0</v>
      </c>
      <c r="S29" s="339">
        <f>'Final above standards'!S29</f>
        <v>0</v>
      </c>
      <c r="T29" s="339">
        <f>'Final above standards'!T29</f>
        <v>0</v>
      </c>
      <c r="U29" s="339">
        <f>'Final above standards'!U29</f>
        <v>0</v>
      </c>
      <c r="V29" s="339">
        <f>'Final above standards'!V29</f>
        <v>0</v>
      </c>
      <c r="W29" s="339">
        <f>'Final above standards'!W29</f>
        <v>0</v>
      </c>
      <c r="X29" s="339">
        <f>'Final above standards'!X29</f>
        <v>2</v>
      </c>
      <c r="Y29" s="339">
        <f>'Final above standards'!Y29</f>
        <v>2</v>
      </c>
      <c r="Z29" s="339">
        <f>'Final above standards'!Z29</f>
        <v>0</v>
      </c>
      <c r="AA29" s="339">
        <f>'Final above standards'!AA29</f>
        <v>0</v>
      </c>
      <c r="AB29" s="339">
        <f>'Final above standards'!AB29</f>
        <v>0</v>
      </c>
      <c r="AC29" s="339">
        <f>'Final above standards'!AC29</f>
        <v>0</v>
      </c>
      <c r="AD29" s="339">
        <f>'Final above standards'!AD29</f>
        <v>0</v>
      </c>
      <c r="AE29" s="339">
        <f>'Final above standards'!AE29</f>
        <v>0</v>
      </c>
      <c r="AF29" s="339">
        <f>'Final above standards'!AF29</f>
        <v>8</v>
      </c>
      <c r="AG29" s="339">
        <f>'Final above standards'!AG29</f>
        <v>7</v>
      </c>
      <c r="AI29" s="339" t="s">
        <v>30</v>
      </c>
      <c r="AJ29" s="357">
        <v>1</v>
      </c>
      <c r="AK29" s="340" t="s">
        <v>953</v>
      </c>
      <c r="AL29" s="340">
        <f>D29</f>
        <v>5</v>
      </c>
      <c r="AM29" s="357">
        <f>E29+F29+G29+H29</f>
        <v>4</v>
      </c>
      <c r="AN29" s="357">
        <f>I29</f>
        <v>0</v>
      </c>
      <c r="AO29" s="357">
        <f>J29+K29+L29+M29</f>
        <v>0</v>
      </c>
      <c r="AP29" s="357">
        <f>N29</f>
        <v>1</v>
      </c>
      <c r="AQ29" s="357">
        <f>O29+P29+Q29+R29</f>
        <v>1</v>
      </c>
      <c r="AR29" s="357">
        <f>S29</f>
        <v>0</v>
      </c>
      <c r="AS29" s="357">
        <f>T29+U29+V29+W29</f>
        <v>0</v>
      </c>
      <c r="AT29" s="357">
        <f>X29</f>
        <v>2</v>
      </c>
      <c r="AU29" s="357">
        <f>Y29+Z29+AA29</f>
        <v>2</v>
      </c>
      <c r="AV29" s="357">
        <f>AB29</f>
        <v>0</v>
      </c>
      <c r="AW29" s="357">
        <f>AC29+AD29+AE29</f>
        <v>0</v>
      </c>
      <c r="AX29" s="357">
        <f>AL29+AN29+AP29+AR29+AT29+AV29</f>
        <v>8</v>
      </c>
      <c r="AY29" s="357">
        <f>AM29+AO29+AQ29+AS29+AU29+AW29</f>
        <v>7</v>
      </c>
    </row>
    <row r="30" spans="2:51">
      <c r="B30" s="339" t="s">
        <v>30</v>
      </c>
      <c r="C30" s="340" t="s">
        <v>1425</v>
      </c>
      <c r="D30" s="339">
        <f>'Final above standards'!D30</f>
        <v>2</v>
      </c>
      <c r="E30" s="339">
        <f>'Final above standards'!E30</f>
        <v>0</v>
      </c>
      <c r="F30" s="339">
        <f>'Final above standards'!F30</f>
        <v>0</v>
      </c>
      <c r="G30" s="339">
        <f>'Final above standards'!G30</f>
        <v>0</v>
      </c>
      <c r="H30" s="339">
        <f>'Final above standards'!H30</f>
        <v>1</v>
      </c>
      <c r="I30" s="339">
        <f>'Final above standards'!I30</f>
        <v>1</v>
      </c>
      <c r="J30" s="339">
        <f>'Final above standards'!J30</f>
        <v>0</v>
      </c>
      <c r="K30" s="339">
        <f>'Final above standards'!K30</f>
        <v>0</v>
      </c>
      <c r="L30" s="339">
        <f>'Final above standards'!L30</f>
        <v>0</v>
      </c>
      <c r="M30" s="339">
        <f>'Final above standards'!M30</f>
        <v>0</v>
      </c>
      <c r="N30" s="339">
        <f>'Final above standards'!N30</f>
        <v>0</v>
      </c>
      <c r="O30" s="339">
        <f>'Final above standards'!O30</f>
        <v>0</v>
      </c>
      <c r="P30" s="339">
        <f>'Final above standards'!P30</f>
        <v>0</v>
      </c>
      <c r="Q30" s="339">
        <f>'Final above standards'!Q30</f>
        <v>0</v>
      </c>
      <c r="R30" s="339">
        <f>'Final above standards'!R30</f>
        <v>0</v>
      </c>
      <c r="S30" s="339">
        <f>'Final above standards'!S30</f>
        <v>0</v>
      </c>
      <c r="T30" s="339">
        <f>'Final above standards'!T30</f>
        <v>0</v>
      </c>
      <c r="U30" s="339">
        <f>'Final above standards'!U30</f>
        <v>0</v>
      </c>
      <c r="V30" s="339">
        <f>'Final above standards'!V30</f>
        <v>0</v>
      </c>
      <c r="W30" s="339">
        <f>'Final above standards'!W30</f>
        <v>0</v>
      </c>
      <c r="X30" s="339">
        <f>'Final above standards'!X30</f>
        <v>9</v>
      </c>
      <c r="Y30" s="339">
        <f>'Final above standards'!Y30</f>
        <v>2</v>
      </c>
      <c r="Z30" s="339">
        <f>'Final above standards'!Z30</f>
        <v>0</v>
      </c>
      <c r="AA30" s="339">
        <f>'Final above standards'!AA30</f>
        <v>0</v>
      </c>
      <c r="AB30" s="339">
        <f>'Final above standards'!AB30</f>
        <v>0</v>
      </c>
      <c r="AC30" s="339">
        <f>'Final above standards'!AC30</f>
        <v>0</v>
      </c>
      <c r="AD30" s="339">
        <f>'Final above standards'!AD30</f>
        <v>0</v>
      </c>
      <c r="AE30" s="339">
        <f>'Final above standards'!AE30</f>
        <v>0</v>
      </c>
      <c r="AF30" s="339">
        <f>'Final above standards'!AF30</f>
        <v>12</v>
      </c>
      <c r="AG30" s="339">
        <f>'Final above standards'!AG30</f>
        <v>3</v>
      </c>
      <c r="AI30" s="339" t="s">
        <v>30</v>
      </c>
      <c r="AJ30" s="357">
        <v>2</v>
      </c>
      <c r="AK30" s="340" t="s">
        <v>1425</v>
      </c>
      <c r="AL30" s="340">
        <f t="shared" ref="AL30:AL50" si="16">D30</f>
        <v>2</v>
      </c>
      <c r="AM30" s="357">
        <f t="shared" ref="AM30:AM50" si="17">E30+F30+G30+H30</f>
        <v>1</v>
      </c>
      <c r="AN30" s="357">
        <f t="shared" ref="AN30:AN50" si="18">I30</f>
        <v>1</v>
      </c>
      <c r="AO30" s="357">
        <f t="shared" ref="AO30:AO50" si="19">J30+K30+L30+M30</f>
        <v>0</v>
      </c>
      <c r="AP30" s="357">
        <f t="shared" ref="AP30:AP50" si="20">N30</f>
        <v>0</v>
      </c>
      <c r="AQ30" s="357">
        <f t="shared" ref="AQ30:AQ50" si="21">O30+P30+Q30+R30</f>
        <v>0</v>
      </c>
      <c r="AR30" s="357">
        <f t="shared" ref="AR30:AR50" si="22">S30</f>
        <v>0</v>
      </c>
      <c r="AS30" s="357">
        <f t="shared" ref="AS30:AS50" si="23">T30+U30+V30+W30</f>
        <v>0</v>
      </c>
      <c r="AT30" s="357">
        <f t="shared" ref="AT30:AT50" si="24">X30</f>
        <v>9</v>
      </c>
      <c r="AU30" s="357">
        <f t="shared" ref="AU30:AU50" si="25">Y30+Z30+AA30</f>
        <v>2</v>
      </c>
      <c r="AV30" s="357">
        <f t="shared" ref="AV30:AV50" si="26">AB30</f>
        <v>0</v>
      </c>
      <c r="AW30" s="357">
        <f t="shared" ref="AW30:AW50" si="27">AC30+AD30+AE30</f>
        <v>0</v>
      </c>
      <c r="AX30" s="357">
        <f t="shared" ref="AX30:AX50" si="28">AL30+AN30+AP30+AR30+AT30+AV30</f>
        <v>12</v>
      </c>
      <c r="AY30" s="357">
        <f t="shared" ref="AY30:AY50" si="29">AM30+AO30+AQ30+AS30+AU30+AW30</f>
        <v>3</v>
      </c>
    </row>
    <row r="31" spans="2:51">
      <c r="B31" s="339" t="s">
        <v>30</v>
      </c>
      <c r="C31" s="340" t="s">
        <v>479</v>
      </c>
      <c r="D31" s="339">
        <f>'Final above standards'!D31</f>
        <v>2</v>
      </c>
      <c r="E31" s="339">
        <f>'Final above standards'!E31</f>
        <v>2</v>
      </c>
      <c r="F31" s="339">
        <f>'Final above standards'!F31</f>
        <v>0</v>
      </c>
      <c r="G31" s="339">
        <f>'Final above standards'!G31</f>
        <v>0</v>
      </c>
      <c r="H31" s="339">
        <f>'Final above standards'!H31</f>
        <v>0</v>
      </c>
      <c r="I31" s="339">
        <f>'Final above standards'!I31</f>
        <v>1</v>
      </c>
      <c r="J31" s="339">
        <f>'Final above standards'!J31</f>
        <v>0</v>
      </c>
      <c r="K31" s="339">
        <f>'Final above standards'!K31</f>
        <v>0</v>
      </c>
      <c r="L31" s="339">
        <f>'Final above standards'!L31</f>
        <v>0</v>
      </c>
      <c r="M31" s="339">
        <f>'Final above standards'!M31</f>
        <v>0</v>
      </c>
      <c r="N31" s="339">
        <f>'Final above standards'!N31</f>
        <v>0</v>
      </c>
      <c r="O31" s="339">
        <f>'Final above standards'!O31</f>
        <v>0</v>
      </c>
      <c r="P31" s="339">
        <f>'Final above standards'!P31</f>
        <v>0</v>
      </c>
      <c r="Q31" s="339">
        <f>'Final above standards'!Q31</f>
        <v>0</v>
      </c>
      <c r="R31" s="339">
        <f>'Final above standards'!R31</f>
        <v>0</v>
      </c>
      <c r="S31" s="339">
        <f>'Final above standards'!S31</f>
        <v>9</v>
      </c>
      <c r="T31" s="339">
        <f>'Final above standards'!T31</f>
        <v>7</v>
      </c>
      <c r="U31" s="339">
        <f>'Final above standards'!U31</f>
        <v>0</v>
      </c>
      <c r="V31" s="339">
        <f>'Final above standards'!V31</f>
        <v>0</v>
      </c>
      <c r="W31" s="339">
        <f>'Final above standards'!W31</f>
        <v>0</v>
      </c>
      <c r="X31" s="339">
        <f>'Final above standards'!X31</f>
        <v>0</v>
      </c>
      <c r="Y31" s="339">
        <f>'Final above standards'!Y31</f>
        <v>0</v>
      </c>
      <c r="Z31" s="339">
        <f>'Final above standards'!Z31</f>
        <v>0</v>
      </c>
      <c r="AA31" s="339">
        <f>'Final above standards'!AA31</f>
        <v>0</v>
      </c>
      <c r="AB31" s="339">
        <f>'Final above standards'!AB31</f>
        <v>0</v>
      </c>
      <c r="AC31" s="339">
        <f>'Final above standards'!AC31</f>
        <v>0</v>
      </c>
      <c r="AD31" s="339">
        <f>'Final above standards'!AD31</f>
        <v>0</v>
      </c>
      <c r="AE31" s="339">
        <f>'Final above standards'!AE31</f>
        <v>0</v>
      </c>
      <c r="AF31" s="339">
        <f>'Final above standards'!AF31</f>
        <v>12</v>
      </c>
      <c r="AG31" s="339">
        <f>'Final above standards'!AG31</f>
        <v>9</v>
      </c>
      <c r="AI31" s="339" t="s">
        <v>30</v>
      </c>
      <c r="AJ31" s="357">
        <v>3</v>
      </c>
      <c r="AK31" s="340" t="s">
        <v>2176</v>
      </c>
      <c r="AL31" s="340">
        <f t="shared" si="16"/>
        <v>2</v>
      </c>
      <c r="AM31" s="357">
        <f t="shared" si="17"/>
        <v>2</v>
      </c>
      <c r="AN31" s="357">
        <f t="shared" si="18"/>
        <v>1</v>
      </c>
      <c r="AO31" s="357">
        <f t="shared" si="19"/>
        <v>0</v>
      </c>
      <c r="AP31" s="357">
        <f t="shared" si="20"/>
        <v>0</v>
      </c>
      <c r="AQ31" s="357">
        <f t="shared" si="21"/>
        <v>0</v>
      </c>
      <c r="AR31" s="357">
        <f t="shared" si="22"/>
        <v>9</v>
      </c>
      <c r="AS31" s="357">
        <f t="shared" si="23"/>
        <v>7</v>
      </c>
      <c r="AT31" s="357">
        <f t="shared" si="24"/>
        <v>0</v>
      </c>
      <c r="AU31" s="357">
        <f t="shared" si="25"/>
        <v>0</v>
      </c>
      <c r="AV31" s="357">
        <f t="shared" si="26"/>
        <v>0</v>
      </c>
      <c r="AW31" s="357">
        <f t="shared" si="27"/>
        <v>0</v>
      </c>
      <c r="AX31" s="357">
        <f t="shared" si="28"/>
        <v>12</v>
      </c>
      <c r="AY31" s="357">
        <f t="shared" si="29"/>
        <v>9</v>
      </c>
    </row>
    <row r="32" spans="2:51">
      <c r="B32" s="339" t="s">
        <v>30</v>
      </c>
      <c r="C32" s="340" t="s">
        <v>606</v>
      </c>
      <c r="D32" s="339">
        <f>'Final above standards'!D32</f>
        <v>6</v>
      </c>
      <c r="E32" s="339">
        <f>'Final above standards'!E32</f>
        <v>1</v>
      </c>
      <c r="F32" s="339">
        <f>'Final above standards'!F32</f>
        <v>1</v>
      </c>
      <c r="G32" s="339">
        <f>'Final above standards'!G32</f>
        <v>0</v>
      </c>
      <c r="H32" s="339">
        <f>'Final above standards'!H32</f>
        <v>0</v>
      </c>
      <c r="I32" s="339">
        <f>'Final above standards'!I32</f>
        <v>1</v>
      </c>
      <c r="J32" s="339">
        <f>'Final above standards'!J32</f>
        <v>0</v>
      </c>
      <c r="K32" s="339">
        <f>'Final above standards'!K32</f>
        <v>0</v>
      </c>
      <c r="L32" s="339">
        <f>'Final above standards'!L32</f>
        <v>0</v>
      </c>
      <c r="M32" s="339">
        <f>'Final above standards'!M32</f>
        <v>0</v>
      </c>
      <c r="N32" s="339">
        <f>'Final above standards'!N32</f>
        <v>1</v>
      </c>
      <c r="O32" s="339">
        <f>'Final above standards'!O32</f>
        <v>0</v>
      </c>
      <c r="P32" s="339">
        <f>'Final above standards'!P32</f>
        <v>1</v>
      </c>
      <c r="Q32" s="339">
        <f>'Final above standards'!Q32</f>
        <v>0</v>
      </c>
      <c r="R32" s="339">
        <f>'Final above standards'!R32</f>
        <v>0</v>
      </c>
      <c r="S32" s="339">
        <f>'Final above standards'!S32</f>
        <v>0</v>
      </c>
      <c r="T32" s="339">
        <f>'Final above standards'!T32</f>
        <v>0</v>
      </c>
      <c r="U32" s="339">
        <f>'Final above standards'!U32</f>
        <v>0</v>
      </c>
      <c r="V32" s="339">
        <f>'Final above standards'!V32</f>
        <v>0</v>
      </c>
      <c r="W32" s="339">
        <f>'Final above standards'!W32</f>
        <v>0</v>
      </c>
      <c r="X32" s="339">
        <f>'Final above standards'!X32</f>
        <v>11</v>
      </c>
      <c r="Y32" s="339">
        <f>'Final above standards'!Y32</f>
        <v>7</v>
      </c>
      <c r="Z32" s="339">
        <f>'Final above standards'!Z32</f>
        <v>0</v>
      </c>
      <c r="AA32" s="339">
        <f>'Final above standards'!AA32</f>
        <v>0</v>
      </c>
      <c r="AB32" s="339">
        <f>'Final above standards'!AB32</f>
        <v>0</v>
      </c>
      <c r="AC32" s="339">
        <f>'Final above standards'!AC32</f>
        <v>0</v>
      </c>
      <c r="AD32" s="339">
        <f>'Final above standards'!AD32</f>
        <v>0</v>
      </c>
      <c r="AE32" s="339">
        <f>'Final above standards'!AE32</f>
        <v>0</v>
      </c>
      <c r="AF32" s="339">
        <f>'Final above standards'!AF32</f>
        <v>19</v>
      </c>
      <c r="AG32" s="339">
        <f>'Final above standards'!AG32</f>
        <v>10</v>
      </c>
      <c r="AI32" s="339" t="s">
        <v>30</v>
      </c>
      <c r="AJ32" s="357">
        <v>4</v>
      </c>
      <c r="AK32" s="340" t="s">
        <v>606</v>
      </c>
      <c r="AL32" s="340">
        <f t="shared" si="16"/>
        <v>6</v>
      </c>
      <c r="AM32" s="357">
        <f t="shared" si="17"/>
        <v>2</v>
      </c>
      <c r="AN32" s="357">
        <f t="shared" si="18"/>
        <v>1</v>
      </c>
      <c r="AO32" s="357">
        <f t="shared" si="19"/>
        <v>0</v>
      </c>
      <c r="AP32" s="357">
        <f t="shared" si="20"/>
        <v>1</v>
      </c>
      <c r="AQ32" s="357">
        <f t="shared" si="21"/>
        <v>1</v>
      </c>
      <c r="AR32" s="357">
        <f t="shared" si="22"/>
        <v>0</v>
      </c>
      <c r="AS32" s="357">
        <f t="shared" si="23"/>
        <v>0</v>
      </c>
      <c r="AT32" s="357">
        <f t="shared" si="24"/>
        <v>11</v>
      </c>
      <c r="AU32" s="357">
        <f t="shared" si="25"/>
        <v>7</v>
      </c>
      <c r="AV32" s="357">
        <f t="shared" si="26"/>
        <v>0</v>
      </c>
      <c r="AW32" s="357">
        <f t="shared" si="27"/>
        <v>0</v>
      </c>
      <c r="AX32" s="357">
        <f t="shared" si="28"/>
        <v>19</v>
      </c>
      <c r="AY32" s="357">
        <f t="shared" si="29"/>
        <v>10</v>
      </c>
    </row>
    <row r="33" spans="2:51">
      <c r="B33" s="339" t="s">
        <v>30</v>
      </c>
      <c r="C33" s="340" t="s">
        <v>702</v>
      </c>
      <c r="D33" s="339">
        <f>'Final above standards'!D33</f>
        <v>7</v>
      </c>
      <c r="E33" s="339">
        <f>'Final above standards'!E33</f>
        <v>4</v>
      </c>
      <c r="F33" s="339">
        <f>'Final above standards'!F33</f>
        <v>0</v>
      </c>
      <c r="G33" s="339">
        <f>'Final above standards'!G33</f>
        <v>0</v>
      </c>
      <c r="H33" s="339">
        <f>'Final above standards'!H33</f>
        <v>0</v>
      </c>
      <c r="I33" s="339">
        <f>'Final above standards'!I33</f>
        <v>0</v>
      </c>
      <c r="J33" s="339">
        <f>'Final above standards'!J33</f>
        <v>0</v>
      </c>
      <c r="K33" s="339">
        <f>'Final above standards'!K33</f>
        <v>0</v>
      </c>
      <c r="L33" s="339">
        <f>'Final above standards'!L33</f>
        <v>0</v>
      </c>
      <c r="M33" s="339">
        <f>'Final above standards'!M33</f>
        <v>0</v>
      </c>
      <c r="N33" s="339">
        <f>'Final above standards'!N33</f>
        <v>1</v>
      </c>
      <c r="O33" s="339">
        <f>'Final above standards'!O33</f>
        <v>0</v>
      </c>
      <c r="P33" s="339">
        <f>'Final above standards'!P33</f>
        <v>0</v>
      </c>
      <c r="Q33" s="339">
        <f>'Final above standards'!Q33</f>
        <v>0</v>
      </c>
      <c r="R33" s="339">
        <f>'Final above standards'!R33</f>
        <v>0</v>
      </c>
      <c r="S33" s="339">
        <f>'Final above standards'!S33</f>
        <v>0</v>
      </c>
      <c r="T33" s="339">
        <f>'Final above standards'!T33</f>
        <v>0</v>
      </c>
      <c r="U33" s="339">
        <f>'Final above standards'!U33</f>
        <v>0</v>
      </c>
      <c r="V33" s="339">
        <f>'Final above standards'!V33</f>
        <v>0</v>
      </c>
      <c r="W33" s="339">
        <f>'Final above standards'!W33</f>
        <v>0</v>
      </c>
      <c r="X33" s="339">
        <f>'Final above standards'!X33</f>
        <v>3</v>
      </c>
      <c r="Y33" s="339">
        <f>'Final above standards'!Y33</f>
        <v>0</v>
      </c>
      <c r="Z33" s="339">
        <f>'Final above standards'!Z33</f>
        <v>0</v>
      </c>
      <c r="AA33" s="339">
        <f>'Final above standards'!AA33</f>
        <v>0</v>
      </c>
      <c r="AB33" s="339">
        <f>'Final above standards'!AB33</f>
        <v>0</v>
      </c>
      <c r="AC33" s="339">
        <f>'Final above standards'!AC33</f>
        <v>0</v>
      </c>
      <c r="AD33" s="339">
        <f>'Final above standards'!AD33</f>
        <v>0</v>
      </c>
      <c r="AE33" s="339">
        <f>'Final above standards'!AE33</f>
        <v>0</v>
      </c>
      <c r="AF33" s="339">
        <f>'Final above standards'!AF33</f>
        <v>11</v>
      </c>
      <c r="AG33" s="339">
        <f>'Final above standards'!AG33</f>
        <v>4</v>
      </c>
      <c r="AI33" s="339" t="s">
        <v>30</v>
      </c>
      <c r="AJ33" s="357">
        <v>5</v>
      </c>
      <c r="AK33" s="340" t="s">
        <v>702</v>
      </c>
      <c r="AL33" s="340">
        <f t="shared" si="16"/>
        <v>7</v>
      </c>
      <c r="AM33" s="357">
        <f t="shared" si="17"/>
        <v>4</v>
      </c>
      <c r="AN33" s="357">
        <f t="shared" si="18"/>
        <v>0</v>
      </c>
      <c r="AO33" s="357">
        <f t="shared" si="19"/>
        <v>0</v>
      </c>
      <c r="AP33" s="357">
        <f t="shared" si="20"/>
        <v>1</v>
      </c>
      <c r="AQ33" s="357">
        <f t="shared" si="21"/>
        <v>0</v>
      </c>
      <c r="AR33" s="357">
        <f t="shared" si="22"/>
        <v>0</v>
      </c>
      <c r="AS33" s="357">
        <f t="shared" si="23"/>
        <v>0</v>
      </c>
      <c r="AT33" s="357">
        <f t="shared" si="24"/>
        <v>3</v>
      </c>
      <c r="AU33" s="357">
        <f t="shared" si="25"/>
        <v>0</v>
      </c>
      <c r="AV33" s="357">
        <f t="shared" si="26"/>
        <v>0</v>
      </c>
      <c r="AW33" s="357">
        <f t="shared" si="27"/>
        <v>0</v>
      </c>
      <c r="AX33" s="357">
        <f t="shared" si="28"/>
        <v>11</v>
      </c>
      <c r="AY33" s="357">
        <f t="shared" si="29"/>
        <v>4</v>
      </c>
    </row>
    <row r="34" spans="2:51">
      <c r="B34" s="339" t="s">
        <v>30</v>
      </c>
      <c r="C34" s="340" t="s">
        <v>1464</v>
      </c>
      <c r="D34" s="339">
        <f>'Final above standards'!D34</f>
        <v>7</v>
      </c>
      <c r="E34" s="339">
        <f>'Final above standards'!E34</f>
        <v>0</v>
      </c>
      <c r="F34" s="339">
        <f>'Final above standards'!F34</f>
        <v>1</v>
      </c>
      <c r="G34" s="339">
        <f>'Final above standards'!G34</f>
        <v>0</v>
      </c>
      <c r="H34" s="339">
        <f>'Final above standards'!H34</f>
        <v>0</v>
      </c>
      <c r="I34" s="339">
        <f>'Final above standards'!I34</f>
        <v>1</v>
      </c>
      <c r="J34" s="339">
        <f>'Final above standards'!J34</f>
        <v>1</v>
      </c>
      <c r="K34" s="339">
        <f>'Final above standards'!K34</f>
        <v>0</v>
      </c>
      <c r="L34" s="339">
        <f>'Final above standards'!L34</f>
        <v>0</v>
      </c>
      <c r="M34" s="339">
        <f>'Final above standards'!M34</f>
        <v>0</v>
      </c>
      <c r="N34" s="339">
        <f>'Final above standards'!N34</f>
        <v>0</v>
      </c>
      <c r="O34" s="339">
        <f>'Final above standards'!O34</f>
        <v>0</v>
      </c>
      <c r="P34" s="339">
        <f>'Final above standards'!P34</f>
        <v>0</v>
      </c>
      <c r="Q34" s="339">
        <f>'Final above standards'!Q34</f>
        <v>0</v>
      </c>
      <c r="R34" s="339">
        <f>'Final above standards'!R34</f>
        <v>0</v>
      </c>
      <c r="S34" s="339">
        <f>'Final above standards'!S34</f>
        <v>0</v>
      </c>
      <c r="T34" s="339">
        <f>'Final above standards'!T34</f>
        <v>0</v>
      </c>
      <c r="U34" s="339">
        <f>'Final above standards'!U34</f>
        <v>0</v>
      </c>
      <c r="V34" s="339">
        <f>'Final above standards'!V34</f>
        <v>0</v>
      </c>
      <c r="W34" s="339">
        <f>'Final above standards'!W34</f>
        <v>0</v>
      </c>
      <c r="X34" s="339">
        <f>'Final above standards'!X34</f>
        <v>1</v>
      </c>
      <c r="Y34" s="339">
        <f>'Final above standards'!Y34</f>
        <v>0</v>
      </c>
      <c r="Z34" s="339">
        <f>'Final above standards'!Z34</f>
        <v>0</v>
      </c>
      <c r="AA34" s="339">
        <f>'Final above standards'!AA34</f>
        <v>0</v>
      </c>
      <c r="AB34" s="339">
        <f>'Final above standards'!AB34</f>
        <v>0</v>
      </c>
      <c r="AC34" s="339">
        <f>'Final above standards'!AC34</f>
        <v>0</v>
      </c>
      <c r="AD34" s="339">
        <f>'Final above standards'!AD34</f>
        <v>0</v>
      </c>
      <c r="AE34" s="339">
        <f>'Final above standards'!AE34</f>
        <v>0</v>
      </c>
      <c r="AF34" s="339">
        <f>'Final above standards'!AF34</f>
        <v>9</v>
      </c>
      <c r="AG34" s="339">
        <f>'Final above standards'!AG34</f>
        <v>2</v>
      </c>
      <c r="AI34" s="339" t="s">
        <v>30</v>
      </c>
      <c r="AJ34" s="357">
        <v>6</v>
      </c>
      <c r="AK34" s="340" t="s">
        <v>1464</v>
      </c>
      <c r="AL34" s="340">
        <f t="shared" si="16"/>
        <v>7</v>
      </c>
      <c r="AM34" s="357">
        <f t="shared" si="17"/>
        <v>1</v>
      </c>
      <c r="AN34" s="357">
        <f t="shared" si="18"/>
        <v>1</v>
      </c>
      <c r="AO34" s="357">
        <f t="shared" si="19"/>
        <v>1</v>
      </c>
      <c r="AP34" s="357">
        <f t="shared" si="20"/>
        <v>0</v>
      </c>
      <c r="AQ34" s="357">
        <f t="shared" si="21"/>
        <v>0</v>
      </c>
      <c r="AR34" s="357">
        <f t="shared" si="22"/>
        <v>0</v>
      </c>
      <c r="AS34" s="357">
        <f t="shared" si="23"/>
        <v>0</v>
      </c>
      <c r="AT34" s="357">
        <f t="shared" si="24"/>
        <v>1</v>
      </c>
      <c r="AU34" s="357">
        <f t="shared" si="25"/>
        <v>0</v>
      </c>
      <c r="AV34" s="357">
        <f t="shared" si="26"/>
        <v>0</v>
      </c>
      <c r="AW34" s="357">
        <f t="shared" si="27"/>
        <v>0</v>
      </c>
      <c r="AX34" s="357">
        <f t="shared" si="28"/>
        <v>9</v>
      </c>
      <c r="AY34" s="357">
        <f t="shared" si="29"/>
        <v>2</v>
      </c>
    </row>
    <row r="35" spans="2:51">
      <c r="B35" s="339" t="s">
        <v>30</v>
      </c>
      <c r="C35" s="340" t="s">
        <v>360</v>
      </c>
      <c r="D35" s="339">
        <f>'Final above standards'!D35</f>
        <v>10</v>
      </c>
      <c r="E35" s="339">
        <f>'Final above standards'!E35</f>
        <v>1</v>
      </c>
      <c r="F35" s="339">
        <f>'Final above standards'!F35</f>
        <v>0</v>
      </c>
      <c r="G35" s="339">
        <f>'Final above standards'!G35</f>
        <v>0</v>
      </c>
      <c r="H35" s="339">
        <f>'Final above standards'!H35</f>
        <v>0</v>
      </c>
      <c r="I35" s="339">
        <f>'Final above standards'!I35</f>
        <v>4</v>
      </c>
      <c r="J35" s="339">
        <f>'Final above standards'!J35</f>
        <v>0</v>
      </c>
      <c r="K35" s="339">
        <f>'Final above standards'!K35</f>
        <v>0</v>
      </c>
      <c r="L35" s="339">
        <f>'Final above standards'!L35</f>
        <v>0</v>
      </c>
      <c r="M35" s="339">
        <f>'Final above standards'!M35</f>
        <v>0</v>
      </c>
      <c r="N35" s="339">
        <f>'Final above standards'!N35</f>
        <v>0</v>
      </c>
      <c r="O35" s="339">
        <f>'Final above standards'!O35</f>
        <v>0</v>
      </c>
      <c r="P35" s="339">
        <f>'Final above standards'!P35</f>
        <v>0</v>
      </c>
      <c r="Q35" s="339">
        <f>'Final above standards'!Q35</f>
        <v>0</v>
      </c>
      <c r="R35" s="339">
        <f>'Final above standards'!R35</f>
        <v>0</v>
      </c>
      <c r="S35" s="339">
        <f>'Final above standards'!S35</f>
        <v>0</v>
      </c>
      <c r="T35" s="339">
        <f>'Final above standards'!T35</f>
        <v>0</v>
      </c>
      <c r="U35" s="339">
        <f>'Final above standards'!U35</f>
        <v>0</v>
      </c>
      <c r="V35" s="339">
        <f>'Final above standards'!V35</f>
        <v>0</v>
      </c>
      <c r="W35" s="339">
        <f>'Final above standards'!W35</f>
        <v>0</v>
      </c>
      <c r="X35" s="339">
        <f>'Final above standards'!X35</f>
        <v>3</v>
      </c>
      <c r="Y35" s="339">
        <f>'Final above standards'!Y35</f>
        <v>0</v>
      </c>
      <c r="Z35" s="339">
        <f>'Final above standards'!Z35</f>
        <v>0</v>
      </c>
      <c r="AA35" s="339">
        <f>'Final above standards'!AA35</f>
        <v>0</v>
      </c>
      <c r="AB35" s="339">
        <f>'Final above standards'!AB35</f>
        <v>0</v>
      </c>
      <c r="AC35" s="339">
        <f>'Final above standards'!AC35</f>
        <v>0</v>
      </c>
      <c r="AD35" s="339">
        <f>'Final above standards'!AD35</f>
        <v>0</v>
      </c>
      <c r="AE35" s="339">
        <f>'Final above standards'!AE35</f>
        <v>0</v>
      </c>
      <c r="AF35" s="339">
        <f>'Final above standards'!AF35</f>
        <v>17</v>
      </c>
      <c r="AG35" s="339">
        <f>'Final above standards'!AG35</f>
        <v>1</v>
      </c>
      <c r="AI35" s="339" t="s">
        <v>30</v>
      </c>
      <c r="AJ35" s="357">
        <v>7</v>
      </c>
      <c r="AK35" s="340" t="s">
        <v>360</v>
      </c>
      <c r="AL35" s="340">
        <f t="shared" si="16"/>
        <v>10</v>
      </c>
      <c r="AM35" s="357">
        <f t="shared" si="17"/>
        <v>1</v>
      </c>
      <c r="AN35" s="357">
        <f t="shared" si="18"/>
        <v>4</v>
      </c>
      <c r="AO35" s="357">
        <f t="shared" si="19"/>
        <v>0</v>
      </c>
      <c r="AP35" s="357">
        <f t="shared" si="20"/>
        <v>0</v>
      </c>
      <c r="AQ35" s="357">
        <f t="shared" si="21"/>
        <v>0</v>
      </c>
      <c r="AR35" s="357">
        <f t="shared" si="22"/>
        <v>0</v>
      </c>
      <c r="AS35" s="357">
        <f t="shared" si="23"/>
        <v>0</v>
      </c>
      <c r="AT35" s="357">
        <f t="shared" si="24"/>
        <v>3</v>
      </c>
      <c r="AU35" s="357">
        <f t="shared" si="25"/>
        <v>0</v>
      </c>
      <c r="AV35" s="357">
        <f t="shared" si="26"/>
        <v>0</v>
      </c>
      <c r="AW35" s="357">
        <f t="shared" si="27"/>
        <v>0</v>
      </c>
      <c r="AX35" s="357">
        <f t="shared" si="28"/>
        <v>17</v>
      </c>
      <c r="AY35" s="357">
        <f t="shared" si="29"/>
        <v>1</v>
      </c>
    </row>
    <row r="36" spans="2:51">
      <c r="B36" s="339" t="s">
        <v>30</v>
      </c>
      <c r="C36" s="340" t="s">
        <v>2159</v>
      </c>
      <c r="D36" s="339">
        <f>'Final above standards'!D36</f>
        <v>3</v>
      </c>
      <c r="E36" s="339">
        <f>'Final above standards'!E36</f>
        <v>0</v>
      </c>
      <c r="F36" s="339">
        <f>'Final above standards'!F36</f>
        <v>1</v>
      </c>
      <c r="G36" s="339">
        <f>'Final above standards'!G36</f>
        <v>0</v>
      </c>
      <c r="H36" s="339">
        <f>'Final above standards'!H36</f>
        <v>0</v>
      </c>
      <c r="I36" s="339">
        <f>'Final above standards'!I36</f>
        <v>5</v>
      </c>
      <c r="J36" s="339">
        <f>'Final above standards'!J36</f>
        <v>1</v>
      </c>
      <c r="K36" s="339">
        <f>'Final above standards'!K36</f>
        <v>1</v>
      </c>
      <c r="L36" s="339">
        <f>'Final above standards'!L36</f>
        <v>1</v>
      </c>
      <c r="M36" s="339">
        <f>'Final above standards'!M36</f>
        <v>0</v>
      </c>
      <c r="N36" s="339">
        <f>'Final above standards'!N36</f>
        <v>0</v>
      </c>
      <c r="O36" s="339">
        <f>'Final above standards'!O36</f>
        <v>0</v>
      </c>
      <c r="P36" s="339">
        <f>'Final above standards'!P36</f>
        <v>0</v>
      </c>
      <c r="Q36" s="339">
        <f>'Final above standards'!Q36</f>
        <v>0</v>
      </c>
      <c r="R36" s="339">
        <f>'Final above standards'!R36</f>
        <v>0</v>
      </c>
      <c r="S36" s="339">
        <f>'Final above standards'!S36</f>
        <v>1</v>
      </c>
      <c r="T36" s="339">
        <f>'Final above standards'!T36</f>
        <v>0</v>
      </c>
      <c r="U36" s="339">
        <f>'Final above standards'!U36</f>
        <v>0</v>
      </c>
      <c r="V36" s="339">
        <f>'Final above standards'!V36</f>
        <v>0</v>
      </c>
      <c r="W36" s="339">
        <f>'Final above standards'!W36</f>
        <v>0</v>
      </c>
      <c r="X36" s="339">
        <f>'Final above standards'!X36</f>
        <v>2</v>
      </c>
      <c r="Y36" s="339">
        <f>'Final above standards'!Y36</f>
        <v>0</v>
      </c>
      <c r="Z36" s="339">
        <f>'Final above standards'!Z36</f>
        <v>0</v>
      </c>
      <c r="AA36" s="339">
        <f>'Final above standards'!AA36</f>
        <v>0</v>
      </c>
      <c r="AB36" s="339">
        <f>'Final above standards'!AB36</f>
        <v>0</v>
      </c>
      <c r="AC36" s="339">
        <f>'Final above standards'!AC36</f>
        <v>0</v>
      </c>
      <c r="AD36" s="339">
        <f>'Final above standards'!AD36</f>
        <v>0</v>
      </c>
      <c r="AE36" s="339">
        <f>'Final above standards'!AE36</f>
        <v>0</v>
      </c>
      <c r="AF36" s="339">
        <f>'Final above standards'!AF36</f>
        <v>11</v>
      </c>
      <c r="AG36" s="339">
        <f>'Final above standards'!AG36</f>
        <v>4</v>
      </c>
      <c r="AI36" s="339" t="s">
        <v>30</v>
      </c>
      <c r="AJ36" s="357">
        <v>8</v>
      </c>
      <c r="AK36" s="340" t="s">
        <v>2159</v>
      </c>
      <c r="AL36" s="340">
        <f t="shared" si="16"/>
        <v>3</v>
      </c>
      <c r="AM36" s="357">
        <f t="shared" si="17"/>
        <v>1</v>
      </c>
      <c r="AN36" s="357">
        <f t="shared" si="18"/>
        <v>5</v>
      </c>
      <c r="AO36" s="357">
        <f t="shared" si="19"/>
        <v>3</v>
      </c>
      <c r="AP36" s="357">
        <f t="shared" si="20"/>
        <v>0</v>
      </c>
      <c r="AQ36" s="357">
        <f t="shared" si="21"/>
        <v>0</v>
      </c>
      <c r="AR36" s="357">
        <f t="shared" si="22"/>
        <v>1</v>
      </c>
      <c r="AS36" s="357">
        <f t="shared" si="23"/>
        <v>0</v>
      </c>
      <c r="AT36" s="357">
        <f t="shared" si="24"/>
        <v>2</v>
      </c>
      <c r="AU36" s="357">
        <f t="shared" si="25"/>
        <v>0</v>
      </c>
      <c r="AV36" s="357">
        <f t="shared" si="26"/>
        <v>0</v>
      </c>
      <c r="AW36" s="357">
        <f t="shared" si="27"/>
        <v>0</v>
      </c>
      <c r="AX36" s="357">
        <f t="shared" si="28"/>
        <v>11</v>
      </c>
      <c r="AY36" s="357">
        <f t="shared" si="29"/>
        <v>4</v>
      </c>
    </row>
    <row r="37" spans="2:51">
      <c r="B37" s="339" t="s">
        <v>30</v>
      </c>
      <c r="C37" s="340" t="s">
        <v>208</v>
      </c>
      <c r="D37" s="339">
        <f>'Final above standards'!D37</f>
        <v>15</v>
      </c>
      <c r="E37" s="339">
        <f>'Final above standards'!E37</f>
        <v>5</v>
      </c>
      <c r="F37" s="339">
        <f>'Final above standards'!F37</f>
        <v>1</v>
      </c>
      <c r="G37" s="339">
        <f>'Final above standards'!G37</f>
        <v>0</v>
      </c>
      <c r="H37" s="339">
        <f>'Final above standards'!H37</f>
        <v>0</v>
      </c>
      <c r="I37" s="339">
        <f>'Final above standards'!I37</f>
        <v>1</v>
      </c>
      <c r="J37" s="339">
        <f>'Final above standards'!J37</f>
        <v>1</v>
      </c>
      <c r="K37" s="339">
        <f>'Final above standards'!K37</f>
        <v>0</v>
      </c>
      <c r="L37" s="339">
        <f>'Final above standards'!L37</f>
        <v>0</v>
      </c>
      <c r="M37" s="339">
        <f>'Final above standards'!M37</f>
        <v>0</v>
      </c>
      <c r="N37" s="339">
        <f>'Final above standards'!N37</f>
        <v>0</v>
      </c>
      <c r="O37" s="339">
        <f>'Final above standards'!O37</f>
        <v>0</v>
      </c>
      <c r="P37" s="339">
        <f>'Final above standards'!P37</f>
        <v>0</v>
      </c>
      <c r="Q37" s="339">
        <f>'Final above standards'!Q37</f>
        <v>0</v>
      </c>
      <c r="R37" s="339">
        <f>'Final above standards'!R37</f>
        <v>0</v>
      </c>
      <c r="S37" s="339">
        <f>'Final above standards'!S37</f>
        <v>1</v>
      </c>
      <c r="T37" s="339">
        <f>'Final above standards'!T37</f>
        <v>0</v>
      </c>
      <c r="U37" s="339">
        <f>'Final above standards'!U37</f>
        <v>0</v>
      </c>
      <c r="V37" s="339">
        <f>'Final above standards'!V37</f>
        <v>1</v>
      </c>
      <c r="W37" s="339">
        <f>'Final above standards'!W37</f>
        <v>0</v>
      </c>
      <c r="X37" s="339">
        <f>'Final above standards'!X37</f>
        <v>0</v>
      </c>
      <c r="Y37" s="339">
        <f>'Final above standards'!Y37</f>
        <v>0</v>
      </c>
      <c r="Z37" s="339">
        <f>'Final above standards'!Z37</f>
        <v>0</v>
      </c>
      <c r="AA37" s="339">
        <f>'Final above standards'!AA37</f>
        <v>0</v>
      </c>
      <c r="AB37" s="339">
        <f>'Final above standards'!AB37</f>
        <v>1</v>
      </c>
      <c r="AC37" s="339">
        <f>'Final above standards'!AC37</f>
        <v>0</v>
      </c>
      <c r="AD37" s="339">
        <f>'Final above standards'!AD37</f>
        <v>0</v>
      </c>
      <c r="AE37" s="339">
        <f>'Final above standards'!AE37</f>
        <v>1</v>
      </c>
      <c r="AF37" s="339">
        <f>'Final above standards'!AF37</f>
        <v>18</v>
      </c>
      <c r="AG37" s="339">
        <f>'Final above standards'!AG37</f>
        <v>9</v>
      </c>
      <c r="AI37" s="339" t="s">
        <v>30</v>
      </c>
      <c r="AJ37" s="357">
        <v>9</v>
      </c>
      <c r="AK37" s="340" t="s">
        <v>2160</v>
      </c>
      <c r="AL37" s="340">
        <f t="shared" si="16"/>
        <v>15</v>
      </c>
      <c r="AM37" s="357">
        <f t="shared" si="17"/>
        <v>6</v>
      </c>
      <c r="AN37" s="357">
        <f t="shared" si="18"/>
        <v>1</v>
      </c>
      <c r="AO37" s="357">
        <f t="shared" si="19"/>
        <v>1</v>
      </c>
      <c r="AP37" s="357">
        <f t="shared" si="20"/>
        <v>0</v>
      </c>
      <c r="AQ37" s="357">
        <f t="shared" si="21"/>
        <v>0</v>
      </c>
      <c r="AR37" s="357">
        <f t="shared" si="22"/>
        <v>1</v>
      </c>
      <c r="AS37" s="357">
        <f t="shared" si="23"/>
        <v>1</v>
      </c>
      <c r="AT37" s="357">
        <f t="shared" si="24"/>
        <v>0</v>
      </c>
      <c r="AU37" s="357">
        <f t="shared" si="25"/>
        <v>0</v>
      </c>
      <c r="AV37" s="357">
        <f t="shared" si="26"/>
        <v>1</v>
      </c>
      <c r="AW37" s="357">
        <f t="shared" si="27"/>
        <v>1</v>
      </c>
      <c r="AX37" s="357">
        <f t="shared" si="28"/>
        <v>18</v>
      </c>
      <c r="AY37" s="357">
        <f t="shared" si="29"/>
        <v>9</v>
      </c>
    </row>
    <row r="38" spans="2:51">
      <c r="B38" s="339" t="s">
        <v>30</v>
      </c>
      <c r="C38" s="340" t="s">
        <v>647</v>
      </c>
      <c r="D38" s="339">
        <f>'Final above standards'!D38</f>
        <v>17</v>
      </c>
      <c r="E38" s="339">
        <f>'Final above standards'!E38</f>
        <v>2</v>
      </c>
      <c r="F38" s="339">
        <f>'Final above standards'!F38</f>
        <v>2</v>
      </c>
      <c r="G38" s="339">
        <f>'Final above standards'!G38</f>
        <v>0</v>
      </c>
      <c r="H38" s="339">
        <f>'Final above standards'!H38</f>
        <v>0</v>
      </c>
      <c r="I38" s="339">
        <f>'Final above standards'!I38</f>
        <v>0</v>
      </c>
      <c r="J38" s="339">
        <f>'Final above standards'!J38</f>
        <v>0</v>
      </c>
      <c r="K38" s="339">
        <f>'Final above standards'!K38</f>
        <v>0</v>
      </c>
      <c r="L38" s="339">
        <f>'Final above standards'!L38</f>
        <v>0</v>
      </c>
      <c r="M38" s="339">
        <f>'Final above standards'!M38</f>
        <v>0</v>
      </c>
      <c r="N38" s="339">
        <f>'Final above standards'!N38</f>
        <v>1</v>
      </c>
      <c r="O38" s="339">
        <f>'Final above standards'!O38</f>
        <v>0</v>
      </c>
      <c r="P38" s="339">
        <f>'Final above standards'!P38</f>
        <v>0</v>
      </c>
      <c r="Q38" s="339">
        <f>'Final above standards'!Q38</f>
        <v>1</v>
      </c>
      <c r="R38" s="339">
        <f>'Final above standards'!R38</f>
        <v>0</v>
      </c>
      <c r="S38" s="339">
        <f>'Final above standards'!S38</f>
        <v>3</v>
      </c>
      <c r="T38" s="339">
        <f>'Final above standards'!T38</f>
        <v>0</v>
      </c>
      <c r="U38" s="339">
        <f>'Final above standards'!U38</f>
        <v>1</v>
      </c>
      <c r="V38" s="339">
        <f>'Final above standards'!V38</f>
        <v>1</v>
      </c>
      <c r="W38" s="339">
        <f>'Final above standards'!W38</f>
        <v>1</v>
      </c>
      <c r="X38" s="339">
        <f>'Final above standards'!X38</f>
        <v>10</v>
      </c>
      <c r="Y38" s="339">
        <f>'Final above standards'!Y38</f>
        <v>3</v>
      </c>
      <c r="Z38" s="339">
        <f>'Final above standards'!Z38</f>
        <v>0</v>
      </c>
      <c r="AA38" s="339">
        <f>'Final above standards'!AA38</f>
        <v>0</v>
      </c>
      <c r="AB38" s="339">
        <f>'Final above standards'!AB38</f>
        <v>0</v>
      </c>
      <c r="AC38" s="339">
        <f>'Final above standards'!AC38</f>
        <v>0</v>
      </c>
      <c r="AD38" s="339">
        <f>'Final above standards'!AD38</f>
        <v>0</v>
      </c>
      <c r="AE38" s="339">
        <f>'Final above standards'!AE38</f>
        <v>0</v>
      </c>
      <c r="AF38" s="339">
        <f>'Final above standards'!AF38</f>
        <v>31</v>
      </c>
      <c r="AG38" s="339">
        <f>'Final above standards'!AG38</f>
        <v>11</v>
      </c>
      <c r="AI38" s="339" t="s">
        <v>30</v>
      </c>
      <c r="AJ38" s="357">
        <v>10</v>
      </c>
      <c r="AK38" s="340" t="s">
        <v>2161</v>
      </c>
      <c r="AL38" s="340">
        <f t="shared" si="16"/>
        <v>17</v>
      </c>
      <c r="AM38" s="357">
        <f t="shared" si="17"/>
        <v>4</v>
      </c>
      <c r="AN38" s="357">
        <f t="shared" si="18"/>
        <v>0</v>
      </c>
      <c r="AO38" s="357">
        <f t="shared" si="19"/>
        <v>0</v>
      </c>
      <c r="AP38" s="357">
        <f t="shared" si="20"/>
        <v>1</v>
      </c>
      <c r="AQ38" s="357">
        <f t="shared" si="21"/>
        <v>1</v>
      </c>
      <c r="AR38" s="357">
        <f t="shared" si="22"/>
        <v>3</v>
      </c>
      <c r="AS38" s="357">
        <f t="shared" si="23"/>
        <v>3</v>
      </c>
      <c r="AT38" s="357">
        <f t="shared" si="24"/>
        <v>10</v>
      </c>
      <c r="AU38" s="357">
        <f t="shared" si="25"/>
        <v>3</v>
      </c>
      <c r="AV38" s="357">
        <f t="shared" si="26"/>
        <v>0</v>
      </c>
      <c r="AW38" s="357">
        <f t="shared" si="27"/>
        <v>0</v>
      </c>
      <c r="AX38" s="357">
        <f t="shared" si="28"/>
        <v>31</v>
      </c>
      <c r="AY38" s="357">
        <f t="shared" si="29"/>
        <v>11</v>
      </c>
    </row>
    <row r="39" spans="2:51">
      <c r="B39" s="339" t="s">
        <v>30</v>
      </c>
      <c r="C39" s="340" t="s">
        <v>2170</v>
      </c>
      <c r="D39" s="339">
        <f>'Final above standards'!D39</f>
        <v>2</v>
      </c>
      <c r="E39" s="339">
        <f>'Final above standards'!E39</f>
        <v>0</v>
      </c>
      <c r="F39" s="339">
        <f>'Final above standards'!F39</f>
        <v>0</v>
      </c>
      <c r="G39" s="339">
        <f>'Final above standards'!G39</f>
        <v>0</v>
      </c>
      <c r="H39" s="339">
        <f>'Final above standards'!H39</f>
        <v>0</v>
      </c>
      <c r="I39" s="339">
        <f>'Final above standards'!I39</f>
        <v>0</v>
      </c>
      <c r="J39" s="339">
        <f>'Final above standards'!J39</f>
        <v>0</v>
      </c>
      <c r="K39" s="339">
        <f>'Final above standards'!K39</f>
        <v>0</v>
      </c>
      <c r="L39" s="339">
        <f>'Final above standards'!L39</f>
        <v>0</v>
      </c>
      <c r="M39" s="339">
        <f>'Final above standards'!M39</f>
        <v>0</v>
      </c>
      <c r="N39" s="339">
        <f>'Final above standards'!N39</f>
        <v>3</v>
      </c>
      <c r="O39" s="339">
        <f>'Final above standards'!O39</f>
        <v>0</v>
      </c>
      <c r="P39" s="339">
        <f>'Final above standards'!P39</f>
        <v>0</v>
      </c>
      <c r="Q39" s="339">
        <f>'Final above standards'!Q39</f>
        <v>0</v>
      </c>
      <c r="R39" s="339">
        <f>'Final above standards'!R39</f>
        <v>0</v>
      </c>
      <c r="S39" s="339">
        <f>'Final above standards'!S39</f>
        <v>0</v>
      </c>
      <c r="T39" s="339">
        <f>'Final above standards'!T39</f>
        <v>0</v>
      </c>
      <c r="U39" s="339">
        <f>'Final above standards'!U39</f>
        <v>0</v>
      </c>
      <c r="V39" s="339">
        <f>'Final above standards'!V39</f>
        <v>0</v>
      </c>
      <c r="W39" s="339">
        <f>'Final above standards'!W39</f>
        <v>0</v>
      </c>
      <c r="X39" s="339">
        <f>'Final above standards'!X39</f>
        <v>11</v>
      </c>
      <c r="Y39" s="339">
        <f>'Final above standards'!Y39</f>
        <v>0</v>
      </c>
      <c r="Z39" s="339">
        <f>'Final above standards'!Z39</f>
        <v>0</v>
      </c>
      <c r="AA39" s="339">
        <f>'Final above standards'!AA39</f>
        <v>0</v>
      </c>
      <c r="AB39" s="339">
        <f>'Final above standards'!AB39</f>
        <v>0</v>
      </c>
      <c r="AC39" s="339">
        <f>'Final above standards'!AC39</f>
        <v>0</v>
      </c>
      <c r="AD39" s="339">
        <f>'Final above standards'!AD39</f>
        <v>0</v>
      </c>
      <c r="AE39" s="339">
        <f>'Final above standards'!AE39</f>
        <v>0</v>
      </c>
      <c r="AF39" s="339">
        <f>'Final above standards'!AF39</f>
        <v>16</v>
      </c>
      <c r="AG39" s="339">
        <f>'Final above standards'!AG39</f>
        <v>0</v>
      </c>
      <c r="AI39" s="339" t="s">
        <v>30</v>
      </c>
      <c r="AJ39" s="357">
        <v>11</v>
      </c>
      <c r="AK39" s="340" t="s">
        <v>1161</v>
      </c>
      <c r="AL39" s="340">
        <f t="shared" si="16"/>
        <v>2</v>
      </c>
      <c r="AM39" s="357">
        <f t="shared" si="17"/>
        <v>0</v>
      </c>
      <c r="AN39" s="357">
        <f t="shared" si="18"/>
        <v>0</v>
      </c>
      <c r="AO39" s="357">
        <f t="shared" si="19"/>
        <v>0</v>
      </c>
      <c r="AP39" s="357">
        <f t="shared" si="20"/>
        <v>3</v>
      </c>
      <c r="AQ39" s="357">
        <f t="shared" si="21"/>
        <v>0</v>
      </c>
      <c r="AR39" s="357">
        <f t="shared" si="22"/>
        <v>0</v>
      </c>
      <c r="AS39" s="357">
        <f t="shared" si="23"/>
        <v>0</v>
      </c>
      <c r="AT39" s="357">
        <f t="shared" si="24"/>
        <v>11</v>
      </c>
      <c r="AU39" s="357">
        <f t="shared" si="25"/>
        <v>0</v>
      </c>
      <c r="AV39" s="357">
        <f t="shared" si="26"/>
        <v>0</v>
      </c>
      <c r="AW39" s="357">
        <f t="shared" si="27"/>
        <v>0</v>
      </c>
      <c r="AX39" s="357">
        <f t="shared" si="28"/>
        <v>16</v>
      </c>
      <c r="AY39" s="357">
        <f t="shared" si="29"/>
        <v>0</v>
      </c>
    </row>
    <row r="40" spans="2:51">
      <c r="B40" s="339" t="s">
        <v>30</v>
      </c>
      <c r="C40" s="340" t="s">
        <v>19</v>
      </c>
      <c r="D40" s="339">
        <f>'Final above standards'!D40</f>
        <v>11</v>
      </c>
      <c r="E40" s="339">
        <f>'Final above standards'!E40</f>
        <v>2</v>
      </c>
      <c r="F40" s="339">
        <f>'Final above standards'!F40</f>
        <v>3</v>
      </c>
      <c r="G40" s="339">
        <f>'Final above standards'!G40</f>
        <v>0</v>
      </c>
      <c r="H40" s="339">
        <f>'Final above standards'!H40</f>
        <v>0</v>
      </c>
      <c r="I40" s="339">
        <f>'Final above standards'!I40</f>
        <v>1</v>
      </c>
      <c r="J40" s="339">
        <f>'Final above standards'!J40</f>
        <v>1</v>
      </c>
      <c r="K40" s="339">
        <f>'Final above standards'!K40</f>
        <v>0</v>
      </c>
      <c r="L40" s="339">
        <f>'Final above standards'!L40</f>
        <v>0</v>
      </c>
      <c r="M40" s="339">
        <f>'Final above standards'!M40</f>
        <v>0</v>
      </c>
      <c r="N40" s="339">
        <f>'Final above standards'!N40</f>
        <v>0</v>
      </c>
      <c r="O40" s="339">
        <f>'Final above standards'!O40</f>
        <v>0</v>
      </c>
      <c r="P40" s="339">
        <f>'Final above standards'!P40</f>
        <v>0</v>
      </c>
      <c r="Q40" s="339">
        <f>'Final above standards'!Q40</f>
        <v>0</v>
      </c>
      <c r="R40" s="339">
        <f>'Final above standards'!R40</f>
        <v>0</v>
      </c>
      <c r="S40" s="339">
        <f>'Final above standards'!S40</f>
        <v>0</v>
      </c>
      <c r="T40" s="339">
        <f>'Final above standards'!T40</f>
        <v>0</v>
      </c>
      <c r="U40" s="339">
        <f>'Final above standards'!U40</f>
        <v>0</v>
      </c>
      <c r="V40" s="339">
        <f>'Final above standards'!V40</f>
        <v>0</v>
      </c>
      <c r="W40" s="339">
        <f>'Final above standards'!W40</f>
        <v>0</v>
      </c>
      <c r="X40" s="339">
        <f>'Final above standards'!X40</f>
        <v>6</v>
      </c>
      <c r="Y40" s="339">
        <f>'Final above standards'!Y40</f>
        <v>1</v>
      </c>
      <c r="Z40" s="339">
        <f>'Final above standards'!Z40</f>
        <v>0</v>
      </c>
      <c r="AA40" s="339">
        <f>'Final above standards'!AA40</f>
        <v>0</v>
      </c>
      <c r="AB40" s="339">
        <f>'Final above standards'!AB40</f>
        <v>1</v>
      </c>
      <c r="AC40" s="339">
        <f>'Final above standards'!AC40</f>
        <v>0</v>
      </c>
      <c r="AD40" s="339">
        <f>'Final above standards'!AD40</f>
        <v>1</v>
      </c>
      <c r="AE40" s="339">
        <f>'Final above standards'!AE40</f>
        <v>0</v>
      </c>
      <c r="AF40" s="339">
        <f>'Final above standards'!AF40</f>
        <v>19</v>
      </c>
      <c r="AG40" s="339">
        <f>'Final above standards'!AG40</f>
        <v>8</v>
      </c>
      <c r="AI40" s="339" t="s">
        <v>30</v>
      </c>
      <c r="AJ40" s="357">
        <v>12</v>
      </c>
      <c r="AK40" s="340" t="s">
        <v>19</v>
      </c>
      <c r="AL40" s="340">
        <f t="shared" si="16"/>
        <v>11</v>
      </c>
      <c r="AM40" s="357">
        <f t="shared" si="17"/>
        <v>5</v>
      </c>
      <c r="AN40" s="357">
        <f t="shared" si="18"/>
        <v>1</v>
      </c>
      <c r="AO40" s="357">
        <f t="shared" si="19"/>
        <v>1</v>
      </c>
      <c r="AP40" s="357">
        <f t="shared" si="20"/>
        <v>0</v>
      </c>
      <c r="AQ40" s="357">
        <f t="shared" si="21"/>
        <v>0</v>
      </c>
      <c r="AR40" s="357">
        <f t="shared" si="22"/>
        <v>0</v>
      </c>
      <c r="AS40" s="357">
        <f t="shared" si="23"/>
        <v>0</v>
      </c>
      <c r="AT40" s="357">
        <f t="shared" si="24"/>
        <v>6</v>
      </c>
      <c r="AU40" s="357">
        <f t="shared" si="25"/>
        <v>1</v>
      </c>
      <c r="AV40" s="357">
        <f t="shared" si="26"/>
        <v>1</v>
      </c>
      <c r="AW40" s="357">
        <f t="shared" si="27"/>
        <v>1</v>
      </c>
      <c r="AX40" s="357">
        <f t="shared" si="28"/>
        <v>19</v>
      </c>
      <c r="AY40" s="357">
        <f t="shared" si="29"/>
        <v>8</v>
      </c>
    </row>
    <row r="41" spans="2:51">
      <c r="B41" s="339" t="s">
        <v>30</v>
      </c>
      <c r="C41" s="340" t="s">
        <v>2162</v>
      </c>
      <c r="D41" s="339">
        <f>'Final above standards'!D41</f>
        <v>6</v>
      </c>
      <c r="E41" s="339">
        <f>'Final above standards'!E41</f>
        <v>0</v>
      </c>
      <c r="F41" s="339">
        <f>'Final above standards'!F41</f>
        <v>1</v>
      </c>
      <c r="G41" s="339">
        <f>'Final above standards'!G41</f>
        <v>0</v>
      </c>
      <c r="H41" s="339">
        <f>'Final above standards'!H41</f>
        <v>0</v>
      </c>
      <c r="I41" s="339">
        <f>'Final above standards'!I41</f>
        <v>2</v>
      </c>
      <c r="J41" s="339">
        <f>'Final above standards'!J41</f>
        <v>1</v>
      </c>
      <c r="K41" s="339">
        <f>'Final above standards'!K41</f>
        <v>0</v>
      </c>
      <c r="L41" s="339">
        <f>'Final above standards'!L41</f>
        <v>0</v>
      </c>
      <c r="M41" s="339">
        <f>'Final above standards'!M41</f>
        <v>0</v>
      </c>
      <c r="N41" s="339">
        <f>'Final above standards'!N41</f>
        <v>2</v>
      </c>
      <c r="O41" s="339">
        <f>'Final above standards'!O41</f>
        <v>0</v>
      </c>
      <c r="P41" s="339">
        <f>'Final above standards'!P41</f>
        <v>1</v>
      </c>
      <c r="Q41" s="339">
        <f>'Final above standards'!Q41</f>
        <v>0</v>
      </c>
      <c r="R41" s="339">
        <f>'Final above standards'!R41</f>
        <v>0</v>
      </c>
      <c r="S41" s="339">
        <f>'Final above standards'!S41</f>
        <v>8</v>
      </c>
      <c r="T41" s="339">
        <f>'Final above standards'!T41</f>
        <v>0</v>
      </c>
      <c r="U41" s="339">
        <f>'Final above standards'!U41</f>
        <v>0</v>
      </c>
      <c r="V41" s="339">
        <f>'Final above standards'!V41</f>
        <v>0</v>
      </c>
      <c r="W41" s="339">
        <f>'Final above standards'!W41</f>
        <v>0</v>
      </c>
      <c r="X41" s="339">
        <f>'Final above standards'!X41</f>
        <v>5</v>
      </c>
      <c r="Y41" s="339">
        <f>'Final above standards'!Y41</f>
        <v>1</v>
      </c>
      <c r="Z41" s="339">
        <f>'Final above standards'!Z41</f>
        <v>0</v>
      </c>
      <c r="AA41" s="339">
        <f>'Final above standards'!AA41</f>
        <v>0</v>
      </c>
      <c r="AB41" s="339">
        <f>'Final above standards'!AB41</f>
        <v>2</v>
      </c>
      <c r="AC41" s="339">
        <f>'Final above standards'!AC41</f>
        <v>0</v>
      </c>
      <c r="AD41" s="339">
        <f>'Final above standards'!AD41</f>
        <v>0</v>
      </c>
      <c r="AE41" s="339">
        <f>'Final above standards'!AE41</f>
        <v>0</v>
      </c>
      <c r="AF41" s="339">
        <f>'Final above standards'!AF41</f>
        <v>25</v>
      </c>
      <c r="AG41" s="339">
        <f>'Final above standards'!AG41</f>
        <v>4</v>
      </c>
      <c r="AI41" s="339" t="s">
        <v>30</v>
      </c>
      <c r="AJ41" s="357">
        <v>13</v>
      </c>
      <c r="AK41" s="340" t="s">
        <v>2162</v>
      </c>
      <c r="AL41" s="340">
        <f t="shared" si="16"/>
        <v>6</v>
      </c>
      <c r="AM41" s="357">
        <f t="shared" si="17"/>
        <v>1</v>
      </c>
      <c r="AN41" s="357">
        <f t="shared" si="18"/>
        <v>2</v>
      </c>
      <c r="AO41" s="357">
        <f t="shared" si="19"/>
        <v>1</v>
      </c>
      <c r="AP41" s="357">
        <f t="shared" si="20"/>
        <v>2</v>
      </c>
      <c r="AQ41" s="357">
        <f t="shared" si="21"/>
        <v>1</v>
      </c>
      <c r="AR41" s="357">
        <f t="shared" si="22"/>
        <v>8</v>
      </c>
      <c r="AS41" s="357">
        <f t="shared" si="23"/>
        <v>0</v>
      </c>
      <c r="AT41" s="357">
        <f t="shared" si="24"/>
        <v>5</v>
      </c>
      <c r="AU41" s="357">
        <f t="shared" si="25"/>
        <v>1</v>
      </c>
      <c r="AV41" s="357">
        <f t="shared" si="26"/>
        <v>2</v>
      </c>
      <c r="AW41" s="357">
        <f t="shared" si="27"/>
        <v>0</v>
      </c>
      <c r="AX41" s="357">
        <f t="shared" si="28"/>
        <v>25</v>
      </c>
      <c r="AY41" s="357">
        <f t="shared" si="29"/>
        <v>4</v>
      </c>
    </row>
    <row r="42" spans="2:51">
      <c r="B42" s="339" t="s">
        <v>30</v>
      </c>
      <c r="C42" s="340" t="s">
        <v>119</v>
      </c>
      <c r="D42" s="339">
        <f>'Final above standards'!D42</f>
        <v>10</v>
      </c>
      <c r="E42" s="339">
        <f>'Final above standards'!E42</f>
        <v>4</v>
      </c>
      <c r="F42" s="339">
        <f>'Final above standards'!F42</f>
        <v>0</v>
      </c>
      <c r="G42" s="339">
        <f>'Final above standards'!G42</f>
        <v>1</v>
      </c>
      <c r="H42" s="339">
        <f>'Final above standards'!H42</f>
        <v>0</v>
      </c>
      <c r="I42" s="339">
        <f>'Final above standards'!I42</f>
        <v>0</v>
      </c>
      <c r="J42" s="339">
        <f>'Final above standards'!J42</f>
        <v>0</v>
      </c>
      <c r="K42" s="339">
        <f>'Final above standards'!K42</f>
        <v>0</v>
      </c>
      <c r="L42" s="339">
        <f>'Final above standards'!L42</f>
        <v>0</v>
      </c>
      <c r="M42" s="339">
        <f>'Final above standards'!M42</f>
        <v>0</v>
      </c>
      <c r="N42" s="339">
        <f>'Final above standards'!N42</f>
        <v>0</v>
      </c>
      <c r="O42" s="339">
        <f>'Final above standards'!O42</f>
        <v>0</v>
      </c>
      <c r="P42" s="339">
        <f>'Final above standards'!P42</f>
        <v>0</v>
      </c>
      <c r="Q42" s="339">
        <f>'Final above standards'!Q42</f>
        <v>0</v>
      </c>
      <c r="R42" s="339">
        <f>'Final above standards'!R42</f>
        <v>0</v>
      </c>
      <c r="S42" s="339">
        <f>'Final above standards'!S42</f>
        <v>0</v>
      </c>
      <c r="T42" s="339">
        <f>'Final above standards'!T42</f>
        <v>0</v>
      </c>
      <c r="U42" s="339">
        <f>'Final above standards'!U42</f>
        <v>0</v>
      </c>
      <c r="V42" s="339">
        <f>'Final above standards'!V42</f>
        <v>0</v>
      </c>
      <c r="W42" s="339">
        <f>'Final above standards'!W42</f>
        <v>0</v>
      </c>
      <c r="X42" s="339">
        <f>'Final above standards'!X42</f>
        <v>3</v>
      </c>
      <c r="Y42" s="339">
        <f>'Final above standards'!Y42</f>
        <v>1</v>
      </c>
      <c r="Z42" s="339">
        <f>'Final above standards'!Z42</f>
        <v>0</v>
      </c>
      <c r="AA42" s="339">
        <f>'Final above standards'!AA42</f>
        <v>0</v>
      </c>
      <c r="AB42" s="339">
        <f>'Final above standards'!AB42</f>
        <v>0</v>
      </c>
      <c r="AC42" s="339">
        <f>'Final above standards'!AC42</f>
        <v>0</v>
      </c>
      <c r="AD42" s="339">
        <f>'Final above standards'!AD42</f>
        <v>0</v>
      </c>
      <c r="AE42" s="339">
        <f>'Final above standards'!AE42</f>
        <v>0</v>
      </c>
      <c r="AF42" s="339">
        <f>'Final above standards'!AF42</f>
        <v>13</v>
      </c>
      <c r="AG42" s="339">
        <f>'Final above standards'!AG42</f>
        <v>6</v>
      </c>
      <c r="AI42" s="339" t="s">
        <v>30</v>
      </c>
      <c r="AJ42" s="357">
        <v>14</v>
      </c>
      <c r="AK42" s="340" t="s">
        <v>2163</v>
      </c>
      <c r="AL42" s="340">
        <f t="shared" si="16"/>
        <v>10</v>
      </c>
      <c r="AM42" s="357">
        <f t="shared" si="17"/>
        <v>5</v>
      </c>
      <c r="AN42" s="357">
        <f t="shared" si="18"/>
        <v>0</v>
      </c>
      <c r="AO42" s="357">
        <f t="shared" si="19"/>
        <v>0</v>
      </c>
      <c r="AP42" s="357">
        <f t="shared" si="20"/>
        <v>0</v>
      </c>
      <c r="AQ42" s="357">
        <f t="shared" si="21"/>
        <v>0</v>
      </c>
      <c r="AR42" s="357">
        <f t="shared" si="22"/>
        <v>0</v>
      </c>
      <c r="AS42" s="357">
        <f t="shared" si="23"/>
        <v>0</v>
      </c>
      <c r="AT42" s="357">
        <f t="shared" si="24"/>
        <v>3</v>
      </c>
      <c r="AU42" s="357">
        <f t="shared" si="25"/>
        <v>1</v>
      </c>
      <c r="AV42" s="357">
        <f t="shared" si="26"/>
        <v>0</v>
      </c>
      <c r="AW42" s="357">
        <f t="shared" si="27"/>
        <v>0</v>
      </c>
      <c r="AX42" s="357">
        <f t="shared" si="28"/>
        <v>13</v>
      </c>
      <c r="AY42" s="357">
        <f t="shared" si="29"/>
        <v>6</v>
      </c>
    </row>
    <row r="43" spans="2:51">
      <c r="B43" s="339" t="s">
        <v>30</v>
      </c>
      <c r="C43" s="340" t="s">
        <v>917</v>
      </c>
      <c r="D43" s="339">
        <f>'Final above standards'!D43</f>
        <v>5</v>
      </c>
      <c r="E43" s="339">
        <f>'Final above standards'!E43</f>
        <v>3</v>
      </c>
      <c r="F43" s="339">
        <f>'Final above standards'!F43</f>
        <v>1</v>
      </c>
      <c r="G43" s="339">
        <f>'Final above standards'!G43</f>
        <v>0</v>
      </c>
      <c r="H43" s="339">
        <f>'Final above standards'!H43</f>
        <v>0</v>
      </c>
      <c r="I43" s="339">
        <f>'Final above standards'!I43</f>
        <v>0</v>
      </c>
      <c r="J43" s="339">
        <f>'Final above standards'!J43</f>
        <v>0</v>
      </c>
      <c r="K43" s="339">
        <f>'Final above standards'!K43</f>
        <v>0</v>
      </c>
      <c r="L43" s="339">
        <f>'Final above standards'!L43</f>
        <v>0</v>
      </c>
      <c r="M43" s="339">
        <f>'Final above standards'!M43</f>
        <v>0</v>
      </c>
      <c r="N43" s="339">
        <f>'Final above standards'!N43</f>
        <v>0</v>
      </c>
      <c r="O43" s="339">
        <f>'Final above standards'!O43</f>
        <v>0</v>
      </c>
      <c r="P43" s="339">
        <f>'Final above standards'!P43</f>
        <v>0</v>
      </c>
      <c r="Q43" s="339">
        <f>'Final above standards'!Q43</f>
        <v>0</v>
      </c>
      <c r="R43" s="339">
        <f>'Final above standards'!R43</f>
        <v>0</v>
      </c>
      <c r="S43" s="339">
        <f>'Final above standards'!S43</f>
        <v>1</v>
      </c>
      <c r="T43" s="339">
        <f>'Final above standards'!T43</f>
        <v>1</v>
      </c>
      <c r="U43" s="339">
        <f>'Final above standards'!U43</f>
        <v>0</v>
      </c>
      <c r="V43" s="339">
        <f>'Final above standards'!V43</f>
        <v>0</v>
      </c>
      <c r="W43" s="339">
        <f>'Final above standards'!W43</f>
        <v>0</v>
      </c>
      <c r="X43" s="339">
        <f>'Final above standards'!X43</f>
        <v>9</v>
      </c>
      <c r="Y43" s="339">
        <f>'Final above standards'!Y43</f>
        <v>2</v>
      </c>
      <c r="Z43" s="339">
        <f>'Final above standards'!Z43</f>
        <v>0</v>
      </c>
      <c r="AA43" s="339">
        <f>'Final above standards'!AA43</f>
        <v>0</v>
      </c>
      <c r="AB43" s="339">
        <f>'Final above standards'!AB43</f>
        <v>0</v>
      </c>
      <c r="AC43" s="339">
        <f>'Final above standards'!AC43</f>
        <v>0</v>
      </c>
      <c r="AD43" s="339">
        <f>'Final above standards'!AD43</f>
        <v>0</v>
      </c>
      <c r="AE43" s="339">
        <f>'Final above standards'!AE43</f>
        <v>0</v>
      </c>
      <c r="AF43" s="339">
        <f>'Final above standards'!AF43</f>
        <v>15</v>
      </c>
      <c r="AG43" s="339">
        <f>'Final above standards'!AG43</f>
        <v>7</v>
      </c>
      <c r="AI43" s="339" t="s">
        <v>30</v>
      </c>
      <c r="AJ43" s="357">
        <v>15</v>
      </c>
      <c r="AK43" s="340" t="s">
        <v>2164</v>
      </c>
      <c r="AL43" s="340">
        <f t="shared" si="16"/>
        <v>5</v>
      </c>
      <c r="AM43" s="357">
        <f t="shared" si="17"/>
        <v>4</v>
      </c>
      <c r="AN43" s="357">
        <f t="shared" si="18"/>
        <v>0</v>
      </c>
      <c r="AO43" s="357">
        <f t="shared" si="19"/>
        <v>0</v>
      </c>
      <c r="AP43" s="357">
        <f t="shared" si="20"/>
        <v>0</v>
      </c>
      <c r="AQ43" s="357">
        <f t="shared" si="21"/>
        <v>0</v>
      </c>
      <c r="AR43" s="357">
        <f t="shared" si="22"/>
        <v>1</v>
      </c>
      <c r="AS43" s="357">
        <f t="shared" si="23"/>
        <v>1</v>
      </c>
      <c r="AT43" s="357">
        <f t="shared" si="24"/>
        <v>9</v>
      </c>
      <c r="AU43" s="357">
        <f t="shared" si="25"/>
        <v>2</v>
      </c>
      <c r="AV43" s="357">
        <f t="shared" si="26"/>
        <v>0</v>
      </c>
      <c r="AW43" s="357">
        <f t="shared" si="27"/>
        <v>0</v>
      </c>
      <c r="AX43" s="357">
        <f t="shared" si="28"/>
        <v>15</v>
      </c>
      <c r="AY43" s="357">
        <f t="shared" si="29"/>
        <v>7</v>
      </c>
    </row>
    <row r="44" spans="2:51">
      <c r="B44" s="339" t="s">
        <v>30</v>
      </c>
      <c r="C44" s="340" t="s">
        <v>815</v>
      </c>
      <c r="D44" s="339">
        <f>'Final above standards'!D44</f>
        <v>11</v>
      </c>
      <c r="E44" s="339">
        <f>'Final above standards'!E44</f>
        <v>4</v>
      </c>
      <c r="F44" s="339">
        <f>'Final above standards'!F44</f>
        <v>0</v>
      </c>
      <c r="G44" s="339">
        <f>'Final above standards'!G44</f>
        <v>1</v>
      </c>
      <c r="H44" s="339">
        <f>'Final above standards'!H44</f>
        <v>1</v>
      </c>
      <c r="I44" s="339">
        <f>'Final above standards'!I44</f>
        <v>0</v>
      </c>
      <c r="J44" s="339">
        <f>'Final above standards'!J44</f>
        <v>0</v>
      </c>
      <c r="K44" s="339">
        <f>'Final above standards'!K44</f>
        <v>0</v>
      </c>
      <c r="L44" s="339">
        <f>'Final above standards'!L44</f>
        <v>0</v>
      </c>
      <c r="M44" s="339">
        <f>'Final above standards'!M44</f>
        <v>0</v>
      </c>
      <c r="N44" s="339">
        <f>'Final above standards'!N44</f>
        <v>0</v>
      </c>
      <c r="O44" s="339">
        <f>'Final above standards'!O44</f>
        <v>0</v>
      </c>
      <c r="P44" s="339">
        <f>'Final above standards'!P44</f>
        <v>0</v>
      </c>
      <c r="Q44" s="339">
        <f>'Final above standards'!Q44</f>
        <v>0</v>
      </c>
      <c r="R44" s="339">
        <f>'Final above standards'!R44</f>
        <v>0</v>
      </c>
      <c r="S44" s="339">
        <f>'Final above standards'!S44</f>
        <v>0</v>
      </c>
      <c r="T44" s="339">
        <f>'Final above standards'!T44</f>
        <v>0</v>
      </c>
      <c r="U44" s="339">
        <f>'Final above standards'!U44</f>
        <v>0</v>
      </c>
      <c r="V44" s="339">
        <f>'Final above standards'!V44</f>
        <v>0</v>
      </c>
      <c r="W44" s="339">
        <f>'Final above standards'!W44</f>
        <v>0</v>
      </c>
      <c r="X44" s="339">
        <f>'Final above standards'!X44</f>
        <v>3</v>
      </c>
      <c r="Y44" s="339">
        <f>'Final above standards'!Y44</f>
        <v>2</v>
      </c>
      <c r="Z44" s="339">
        <f>'Final above standards'!Z44</f>
        <v>1</v>
      </c>
      <c r="AA44" s="339">
        <f>'Final above standards'!AA44</f>
        <v>0</v>
      </c>
      <c r="AB44" s="339">
        <f>'Final above standards'!AB44</f>
        <v>3</v>
      </c>
      <c r="AC44" s="339">
        <f>'Final above standards'!AC44</f>
        <v>0</v>
      </c>
      <c r="AD44" s="339">
        <f>'Final above standards'!AD44</f>
        <v>2</v>
      </c>
      <c r="AE44" s="339">
        <f>'Final above standards'!AE44</f>
        <v>1</v>
      </c>
      <c r="AF44" s="339">
        <f>'Final above standards'!AF44</f>
        <v>17</v>
      </c>
      <c r="AG44" s="339">
        <f>'Final above standards'!AG44</f>
        <v>12</v>
      </c>
      <c r="AI44" s="339" t="s">
        <v>30</v>
      </c>
      <c r="AJ44" s="357">
        <v>16</v>
      </c>
      <c r="AK44" s="340" t="s">
        <v>815</v>
      </c>
      <c r="AL44" s="340">
        <f t="shared" si="16"/>
        <v>11</v>
      </c>
      <c r="AM44" s="357">
        <f t="shared" si="17"/>
        <v>6</v>
      </c>
      <c r="AN44" s="357">
        <f t="shared" si="18"/>
        <v>0</v>
      </c>
      <c r="AO44" s="357">
        <f t="shared" si="19"/>
        <v>0</v>
      </c>
      <c r="AP44" s="357">
        <f t="shared" si="20"/>
        <v>0</v>
      </c>
      <c r="AQ44" s="357">
        <f t="shared" si="21"/>
        <v>0</v>
      </c>
      <c r="AR44" s="357">
        <f t="shared" si="22"/>
        <v>0</v>
      </c>
      <c r="AS44" s="357">
        <f t="shared" si="23"/>
        <v>0</v>
      </c>
      <c r="AT44" s="357">
        <f t="shared" si="24"/>
        <v>3</v>
      </c>
      <c r="AU44" s="357">
        <f t="shared" si="25"/>
        <v>3</v>
      </c>
      <c r="AV44" s="357">
        <f t="shared" si="26"/>
        <v>3</v>
      </c>
      <c r="AW44" s="357">
        <f t="shared" si="27"/>
        <v>3</v>
      </c>
      <c r="AX44" s="357">
        <f t="shared" si="28"/>
        <v>17</v>
      </c>
      <c r="AY44" s="357">
        <f t="shared" si="29"/>
        <v>12</v>
      </c>
    </row>
    <row r="45" spans="2:51">
      <c r="B45" s="339" t="s">
        <v>30</v>
      </c>
      <c r="C45" s="340" t="s">
        <v>744</v>
      </c>
      <c r="D45" s="339">
        <f>'Final above standards'!D45</f>
        <v>10</v>
      </c>
      <c r="E45" s="339">
        <f>'Final above standards'!E45</f>
        <v>5</v>
      </c>
      <c r="F45" s="339">
        <f>'Final above standards'!F45</f>
        <v>5</v>
      </c>
      <c r="G45" s="339">
        <f>'Final above standards'!G45</f>
        <v>0</v>
      </c>
      <c r="H45" s="339">
        <f>'Final above standards'!H45</f>
        <v>0</v>
      </c>
      <c r="I45" s="339">
        <f>'Final above standards'!I45</f>
        <v>0</v>
      </c>
      <c r="J45" s="339">
        <f>'Final above standards'!J45</f>
        <v>0</v>
      </c>
      <c r="K45" s="339">
        <f>'Final above standards'!K45</f>
        <v>0</v>
      </c>
      <c r="L45" s="339">
        <f>'Final above standards'!L45</f>
        <v>0</v>
      </c>
      <c r="M45" s="339">
        <f>'Final above standards'!M45</f>
        <v>0</v>
      </c>
      <c r="N45" s="339">
        <f>'Final above standards'!N45</f>
        <v>0</v>
      </c>
      <c r="O45" s="339">
        <f>'Final above standards'!O45</f>
        <v>0</v>
      </c>
      <c r="P45" s="339">
        <f>'Final above standards'!P45</f>
        <v>0</v>
      </c>
      <c r="Q45" s="339">
        <f>'Final above standards'!Q45</f>
        <v>0</v>
      </c>
      <c r="R45" s="339">
        <f>'Final above standards'!R45</f>
        <v>0</v>
      </c>
      <c r="S45" s="339">
        <f>'Final above standards'!S45</f>
        <v>1</v>
      </c>
      <c r="T45" s="339">
        <f>'Final above standards'!T45</f>
        <v>0</v>
      </c>
      <c r="U45" s="339">
        <f>'Final above standards'!U45</f>
        <v>1</v>
      </c>
      <c r="V45" s="339">
        <f>'Final above standards'!V45</f>
        <v>0</v>
      </c>
      <c r="W45" s="339">
        <f>'Final above standards'!W45</f>
        <v>0</v>
      </c>
      <c r="X45" s="339">
        <f>'Final above standards'!X45</f>
        <v>1</v>
      </c>
      <c r="Y45" s="339">
        <f>'Final above standards'!Y45</f>
        <v>1</v>
      </c>
      <c r="Z45" s="339">
        <f>'Final above standards'!Z45</f>
        <v>0</v>
      </c>
      <c r="AA45" s="339">
        <f>'Final above standards'!AA45</f>
        <v>0</v>
      </c>
      <c r="AB45" s="339">
        <f>'Final above standards'!AB45</f>
        <v>0</v>
      </c>
      <c r="AC45" s="339">
        <f>'Final above standards'!AC45</f>
        <v>0</v>
      </c>
      <c r="AD45" s="339">
        <f>'Final above standards'!AD45</f>
        <v>0</v>
      </c>
      <c r="AE45" s="339">
        <f>'Final above standards'!AE45</f>
        <v>0</v>
      </c>
      <c r="AF45" s="339">
        <f>'Final above standards'!AF45</f>
        <v>12</v>
      </c>
      <c r="AG45" s="339">
        <f>'Final above standards'!AG45</f>
        <v>12</v>
      </c>
      <c r="AI45" s="339" t="s">
        <v>30</v>
      </c>
      <c r="AJ45" s="357">
        <v>17</v>
      </c>
      <c r="AK45" s="340" t="s">
        <v>2165</v>
      </c>
      <c r="AL45" s="340">
        <f t="shared" si="16"/>
        <v>10</v>
      </c>
      <c r="AM45" s="357">
        <f t="shared" si="17"/>
        <v>10</v>
      </c>
      <c r="AN45" s="357">
        <f t="shared" si="18"/>
        <v>0</v>
      </c>
      <c r="AO45" s="357">
        <f t="shared" si="19"/>
        <v>0</v>
      </c>
      <c r="AP45" s="357">
        <f t="shared" si="20"/>
        <v>0</v>
      </c>
      <c r="AQ45" s="357">
        <f t="shared" si="21"/>
        <v>0</v>
      </c>
      <c r="AR45" s="357">
        <f t="shared" si="22"/>
        <v>1</v>
      </c>
      <c r="AS45" s="357">
        <f t="shared" si="23"/>
        <v>1</v>
      </c>
      <c r="AT45" s="357">
        <f t="shared" si="24"/>
        <v>1</v>
      </c>
      <c r="AU45" s="357">
        <f t="shared" si="25"/>
        <v>1</v>
      </c>
      <c r="AV45" s="357">
        <f t="shared" si="26"/>
        <v>0</v>
      </c>
      <c r="AW45" s="357">
        <f t="shared" si="27"/>
        <v>0</v>
      </c>
      <c r="AX45" s="357">
        <f t="shared" si="28"/>
        <v>12</v>
      </c>
      <c r="AY45" s="357">
        <f t="shared" si="29"/>
        <v>12</v>
      </c>
    </row>
    <row r="46" spans="2:51">
      <c r="B46" s="339" t="s">
        <v>30</v>
      </c>
      <c r="C46" s="340" t="s">
        <v>2166</v>
      </c>
      <c r="D46" s="339">
        <f>'Final above standards'!D46</f>
        <v>5</v>
      </c>
      <c r="E46" s="339">
        <f>'Final above standards'!E46</f>
        <v>0</v>
      </c>
      <c r="F46" s="339">
        <f>'Final above standards'!F46</f>
        <v>0</v>
      </c>
      <c r="G46" s="339">
        <f>'Final above standards'!G46</f>
        <v>0</v>
      </c>
      <c r="H46" s="339">
        <f>'Final above standards'!H46</f>
        <v>0</v>
      </c>
      <c r="I46" s="339">
        <f>'Final above standards'!I46</f>
        <v>0</v>
      </c>
      <c r="J46" s="339">
        <f>'Final above standards'!J46</f>
        <v>0</v>
      </c>
      <c r="K46" s="339">
        <f>'Final above standards'!K46</f>
        <v>0</v>
      </c>
      <c r="L46" s="339">
        <f>'Final above standards'!L46</f>
        <v>0</v>
      </c>
      <c r="M46" s="339">
        <f>'Final above standards'!M46</f>
        <v>0</v>
      </c>
      <c r="N46" s="339">
        <f>'Final above standards'!N46</f>
        <v>0</v>
      </c>
      <c r="O46" s="339">
        <f>'Final above standards'!O46</f>
        <v>0</v>
      </c>
      <c r="P46" s="339">
        <f>'Final above standards'!P46</f>
        <v>0</v>
      </c>
      <c r="Q46" s="339">
        <f>'Final above standards'!Q46</f>
        <v>0</v>
      </c>
      <c r="R46" s="339">
        <f>'Final above standards'!R46</f>
        <v>0</v>
      </c>
      <c r="S46" s="339">
        <f>'Final above standards'!S46</f>
        <v>0</v>
      </c>
      <c r="T46" s="339">
        <f>'Final above standards'!T46</f>
        <v>0</v>
      </c>
      <c r="U46" s="339">
        <f>'Final above standards'!U46</f>
        <v>0</v>
      </c>
      <c r="V46" s="339">
        <f>'Final above standards'!V46</f>
        <v>0</v>
      </c>
      <c r="W46" s="339">
        <f>'Final above standards'!W46</f>
        <v>0</v>
      </c>
      <c r="X46" s="339">
        <f>'Final above standards'!X46</f>
        <v>11</v>
      </c>
      <c r="Y46" s="339">
        <f>'Final above standards'!Y46</f>
        <v>10</v>
      </c>
      <c r="Z46" s="339">
        <f>'Final above standards'!Z46</f>
        <v>1</v>
      </c>
      <c r="AA46" s="339">
        <f>'Final above standards'!AA46</f>
        <v>0</v>
      </c>
      <c r="AB46" s="339">
        <f>'Final above standards'!AB46</f>
        <v>0</v>
      </c>
      <c r="AC46" s="339">
        <f>'Final above standards'!AC46</f>
        <v>0</v>
      </c>
      <c r="AD46" s="339">
        <f>'Final above standards'!AD46</f>
        <v>0</v>
      </c>
      <c r="AE46" s="339">
        <f>'Final above standards'!AE46</f>
        <v>0</v>
      </c>
      <c r="AF46" s="339">
        <f>'Final above standards'!AF46</f>
        <v>16</v>
      </c>
      <c r="AG46" s="339">
        <f>'Final above standards'!AG46</f>
        <v>11</v>
      </c>
      <c r="AI46" s="339" t="s">
        <v>30</v>
      </c>
      <c r="AJ46" s="357">
        <v>18</v>
      </c>
      <c r="AK46" s="340" t="s">
        <v>2166</v>
      </c>
      <c r="AL46" s="340">
        <f t="shared" si="16"/>
        <v>5</v>
      </c>
      <c r="AM46" s="357">
        <f t="shared" si="17"/>
        <v>0</v>
      </c>
      <c r="AN46" s="357">
        <f t="shared" si="18"/>
        <v>0</v>
      </c>
      <c r="AO46" s="357">
        <f t="shared" si="19"/>
        <v>0</v>
      </c>
      <c r="AP46" s="357">
        <f t="shared" si="20"/>
        <v>0</v>
      </c>
      <c r="AQ46" s="357">
        <f t="shared" si="21"/>
        <v>0</v>
      </c>
      <c r="AR46" s="357">
        <f t="shared" si="22"/>
        <v>0</v>
      </c>
      <c r="AS46" s="357">
        <f t="shared" si="23"/>
        <v>0</v>
      </c>
      <c r="AT46" s="357">
        <f t="shared" si="24"/>
        <v>11</v>
      </c>
      <c r="AU46" s="357">
        <f t="shared" si="25"/>
        <v>11</v>
      </c>
      <c r="AV46" s="357">
        <f t="shared" si="26"/>
        <v>0</v>
      </c>
      <c r="AW46" s="357">
        <f t="shared" si="27"/>
        <v>0</v>
      </c>
      <c r="AX46" s="357">
        <f t="shared" si="28"/>
        <v>16</v>
      </c>
      <c r="AY46" s="357">
        <f t="shared" si="29"/>
        <v>11</v>
      </c>
    </row>
    <row r="47" spans="2:51">
      <c r="B47" s="339" t="s">
        <v>30</v>
      </c>
      <c r="C47" s="340" t="s">
        <v>250</v>
      </c>
      <c r="D47" s="339">
        <f>'Final above standards'!D47</f>
        <v>30</v>
      </c>
      <c r="E47" s="339">
        <f>'Final above standards'!E47</f>
        <v>15</v>
      </c>
      <c r="F47" s="339">
        <f>'Final above standards'!F47</f>
        <v>0</v>
      </c>
      <c r="G47" s="339">
        <f>'Final above standards'!G47</f>
        <v>0</v>
      </c>
      <c r="H47" s="339">
        <f>'Final above standards'!H47</f>
        <v>0</v>
      </c>
      <c r="I47" s="339">
        <f>'Final above standards'!I47</f>
        <v>4</v>
      </c>
      <c r="J47" s="339">
        <f>'Final above standards'!J47</f>
        <v>2</v>
      </c>
      <c r="K47" s="339">
        <f>'Final above standards'!K47</f>
        <v>0</v>
      </c>
      <c r="L47" s="339">
        <f>'Final above standards'!L47</f>
        <v>0</v>
      </c>
      <c r="M47" s="339">
        <f>'Final above standards'!M47</f>
        <v>0</v>
      </c>
      <c r="N47" s="339">
        <f>'Final above standards'!N47</f>
        <v>2</v>
      </c>
      <c r="O47" s="339">
        <f>'Final above standards'!O47</f>
        <v>0</v>
      </c>
      <c r="P47" s="339">
        <f>'Final above standards'!P47</f>
        <v>0</v>
      </c>
      <c r="Q47" s="339">
        <f>'Final above standards'!Q47</f>
        <v>0</v>
      </c>
      <c r="R47" s="339">
        <f>'Final above standards'!R47</f>
        <v>0</v>
      </c>
      <c r="S47" s="339">
        <f>'Final above standards'!S47</f>
        <v>2</v>
      </c>
      <c r="T47" s="339">
        <f>'Final above standards'!T47</f>
        <v>1</v>
      </c>
      <c r="U47" s="339">
        <f>'Final above standards'!U47</f>
        <v>0</v>
      </c>
      <c r="V47" s="339">
        <f>'Final above standards'!V47</f>
        <v>0</v>
      </c>
      <c r="W47" s="339">
        <f>'Final above standards'!W47</f>
        <v>1</v>
      </c>
      <c r="X47" s="339">
        <f>'Final above standards'!X47</f>
        <v>21</v>
      </c>
      <c r="Y47" s="339">
        <f>'Final above standards'!Y47</f>
        <v>0</v>
      </c>
      <c r="Z47" s="339">
        <f>'Final above standards'!Z47</f>
        <v>0</v>
      </c>
      <c r="AA47" s="339">
        <f>'Final above standards'!AA47</f>
        <v>0</v>
      </c>
      <c r="AB47" s="339">
        <f>'Final above standards'!AB47</f>
        <v>0</v>
      </c>
      <c r="AC47" s="339">
        <f>'Final above standards'!AC47</f>
        <v>0</v>
      </c>
      <c r="AD47" s="339">
        <f>'Final above standards'!AD47</f>
        <v>0</v>
      </c>
      <c r="AE47" s="339">
        <f>'Final above standards'!AE47</f>
        <v>0</v>
      </c>
      <c r="AF47" s="339">
        <f>'Final above standards'!AF47</f>
        <v>59</v>
      </c>
      <c r="AG47" s="339">
        <f>'Final above standards'!AG47</f>
        <v>19</v>
      </c>
      <c r="AI47" s="339" t="s">
        <v>30</v>
      </c>
      <c r="AJ47" s="357">
        <v>19</v>
      </c>
      <c r="AK47" s="340" t="s">
        <v>250</v>
      </c>
      <c r="AL47" s="340">
        <f t="shared" si="16"/>
        <v>30</v>
      </c>
      <c r="AM47" s="357">
        <f t="shared" si="17"/>
        <v>15</v>
      </c>
      <c r="AN47" s="357">
        <f t="shared" si="18"/>
        <v>4</v>
      </c>
      <c r="AO47" s="357">
        <f t="shared" si="19"/>
        <v>2</v>
      </c>
      <c r="AP47" s="357">
        <f t="shared" si="20"/>
        <v>2</v>
      </c>
      <c r="AQ47" s="357">
        <f t="shared" si="21"/>
        <v>0</v>
      </c>
      <c r="AR47" s="357">
        <f t="shared" si="22"/>
        <v>2</v>
      </c>
      <c r="AS47" s="357">
        <f t="shared" si="23"/>
        <v>2</v>
      </c>
      <c r="AT47" s="357">
        <f t="shared" si="24"/>
        <v>21</v>
      </c>
      <c r="AU47" s="357">
        <f t="shared" si="25"/>
        <v>0</v>
      </c>
      <c r="AV47" s="357">
        <f t="shared" si="26"/>
        <v>0</v>
      </c>
      <c r="AW47" s="357">
        <f t="shared" si="27"/>
        <v>0</v>
      </c>
      <c r="AX47" s="357">
        <f t="shared" si="28"/>
        <v>59</v>
      </c>
      <c r="AY47" s="357">
        <f t="shared" si="29"/>
        <v>19</v>
      </c>
    </row>
    <row r="48" spans="2:51">
      <c r="B48" s="339" t="s">
        <v>30</v>
      </c>
      <c r="C48" s="340" t="s">
        <v>532</v>
      </c>
      <c r="D48" s="339">
        <f>'Final above standards'!D48</f>
        <v>12</v>
      </c>
      <c r="E48" s="339">
        <f>'Final above standards'!E48</f>
        <v>6</v>
      </c>
      <c r="F48" s="339">
        <f>'Final above standards'!F48</f>
        <v>1</v>
      </c>
      <c r="G48" s="339">
        <f>'Final above standards'!G48</f>
        <v>1</v>
      </c>
      <c r="H48" s="339">
        <f>'Final above standards'!H48</f>
        <v>0</v>
      </c>
      <c r="I48" s="339">
        <f>'Final above standards'!I48</f>
        <v>5</v>
      </c>
      <c r="J48" s="339">
        <f>'Final above standards'!J48</f>
        <v>2</v>
      </c>
      <c r="K48" s="339">
        <f>'Final above standards'!K48</f>
        <v>0</v>
      </c>
      <c r="L48" s="339">
        <f>'Final above standards'!L48</f>
        <v>0</v>
      </c>
      <c r="M48" s="339">
        <f>'Final above standards'!M48</f>
        <v>0</v>
      </c>
      <c r="N48" s="339">
        <f>'Final above standards'!N48</f>
        <v>0</v>
      </c>
      <c r="O48" s="339">
        <f>'Final above standards'!O48</f>
        <v>0</v>
      </c>
      <c r="P48" s="339">
        <f>'Final above standards'!P48</f>
        <v>0</v>
      </c>
      <c r="Q48" s="339">
        <f>'Final above standards'!Q48</f>
        <v>0</v>
      </c>
      <c r="R48" s="339">
        <f>'Final above standards'!R48</f>
        <v>0</v>
      </c>
      <c r="S48" s="339">
        <f>'Final above standards'!S48</f>
        <v>5</v>
      </c>
      <c r="T48" s="339">
        <f>'Final above standards'!T48</f>
        <v>1</v>
      </c>
      <c r="U48" s="339">
        <f>'Final above standards'!U48</f>
        <v>1</v>
      </c>
      <c r="V48" s="339">
        <f>'Final above standards'!V48</f>
        <v>2</v>
      </c>
      <c r="W48" s="339">
        <f>'Final above standards'!W48</f>
        <v>0</v>
      </c>
      <c r="X48" s="339">
        <f>'Final above standards'!X48</f>
        <v>16</v>
      </c>
      <c r="Y48" s="339">
        <f>'Final above standards'!Y48</f>
        <v>5</v>
      </c>
      <c r="Z48" s="339">
        <f>'Final above standards'!Z48</f>
        <v>0</v>
      </c>
      <c r="AA48" s="339">
        <f>'Final above standards'!AA48</f>
        <v>0</v>
      </c>
      <c r="AB48" s="339">
        <f>'Final above standards'!AB48</f>
        <v>0</v>
      </c>
      <c r="AC48" s="339">
        <f>'Final above standards'!AC48</f>
        <v>0</v>
      </c>
      <c r="AD48" s="339">
        <f>'Final above standards'!AD48</f>
        <v>0</v>
      </c>
      <c r="AE48" s="339">
        <f>'Final above standards'!AE48</f>
        <v>0</v>
      </c>
      <c r="AF48" s="339">
        <f>'Final above standards'!AF48</f>
        <v>38</v>
      </c>
      <c r="AG48" s="339">
        <f>'Final above standards'!AG48</f>
        <v>19</v>
      </c>
      <c r="AI48" s="339" t="s">
        <v>30</v>
      </c>
      <c r="AJ48" s="357">
        <v>20</v>
      </c>
      <c r="AK48" s="340" t="s">
        <v>532</v>
      </c>
      <c r="AL48" s="340">
        <f t="shared" si="16"/>
        <v>12</v>
      </c>
      <c r="AM48" s="357">
        <f t="shared" si="17"/>
        <v>8</v>
      </c>
      <c r="AN48" s="357">
        <f t="shared" si="18"/>
        <v>5</v>
      </c>
      <c r="AO48" s="357">
        <f t="shared" si="19"/>
        <v>2</v>
      </c>
      <c r="AP48" s="357">
        <f t="shared" si="20"/>
        <v>0</v>
      </c>
      <c r="AQ48" s="357">
        <f t="shared" si="21"/>
        <v>0</v>
      </c>
      <c r="AR48" s="357">
        <f t="shared" si="22"/>
        <v>5</v>
      </c>
      <c r="AS48" s="357">
        <f t="shared" si="23"/>
        <v>4</v>
      </c>
      <c r="AT48" s="357">
        <f t="shared" si="24"/>
        <v>16</v>
      </c>
      <c r="AU48" s="357">
        <f t="shared" si="25"/>
        <v>5</v>
      </c>
      <c r="AV48" s="357">
        <f t="shared" si="26"/>
        <v>0</v>
      </c>
      <c r="AW48" s="357">
        <f t="shared" si="27"/>
        <v>0</v>
      </c>
      <c r="AX48" s="357">
        <f t="shared" si="28"/>
        <v>38</v>
      </c>
      <c r="AY48" s="357">
        <f t="shared" si="29"/>
        <v>19</v>
      </c>
    </row>
    <row r="49" spans="2:51">
      <c r="B49" s="339" t="s">
        <v>30</v>
      </c>
      <c r="C49" s="340" t="s">
        <v>848</v>
      </c>
      <c r="D49" s="339">
        <f>'Final above standards'!D49</f>
        <v>3</v>
      </c>
      <c r="E49" s="339">
        <f>'Final above standards'!E49</f>
        <v>1</v>
      </c>
      <c r="F49" s="339">
        <f>'Final above standards'!F49</f>
        <v>0</v>
      </c>
      <c r="G49" s="339">
        <f>'Final above standards'!G49</f>
        <v>0</v>
      </c>
      <c r="H49" s="339">
        <f>'Final above standards'!H49</f>
        <v>0</v>
      </c>
      <c r="I49" s="339">
        <f>'Final above standards'!I49</f>
        <v>1</v>
      </c>
      <c r="J49" s="339">
        <f>'Final above standards'!J49</f>
        <v>0</v>
      </c>
      <c r="K49" s="339">
        <f>'Final above standards'!K49</f>
        <v>0</v>
      </c>
      <c r="L49" s="339">
        <f>'Final above standards'!L49</f>
        <v>0</v>
      </c>
      <c r="M49" s="339">
        <f>'Final above standards'!M49</f>
        <v>0</v>
      </c>
      <c r="N49" s="339">
        <f>'Final above standards'!N49</f>
        <v>1</v>
      </c>
      <c r="O49" s="339">
        <f>'Final above standards'!O49</f>
        <v>0</v>
      </c>
      <c r="P49" s="339">
        <f>'Final above standards'!P49</f>
        <v>0</v>
      </c>
      <c r="Q49" s="339">
        <f>'Final above standards'!Q49</f>
        <v>0</v>
      </c>
      <c r="R49" s="339">
        <f>'Final above standards'!R49</f>
        <v>0</v>
      </c>
      <c r="S49" s="339">
        <f>'Final above standards'!S49</f>
        <v>0</v>
      </c>
      <c r="T49" s="339">
        <f>'Final above standards'!T49</f>
        <v>0</v>
      </c>
      <c r="U49" s="339">
        <f>'Final above standards'!U49</f>
        <v>0</v>
      </c>
      <c r="V49" s="339">
        <f>'Final above standards'!V49</f>
        <v>0</v>
      </c>
      <c r="W49" s="339">
        <f>'Final above standards'!W49</f>
        <v>0</v>
      </c>
      <c r="X49" s="339">
        <f>'Final above standards'!X49</f>
        <v>4</v>
      </c>
      <c r="Y49" s="339">
        <f>'Final above standards'!Y49</f>
        <v>0</v>
      </c>
      <c r="Z49" s="339">
        <f>'Final above standards'!Z49</f>
        <v>0</v>
      </c>
      <c r="AA49" s="339">
        <f>'Final above standards'!AA49</f>
        <v>0</v>
      </c>
      <c r="AB49" s="339">
        <f>'Final above standards'!AB49</f>
        <v>0</v>
      </c>
      <c r="AC49" s="339">
        <f>'Final above standards'!AC49</f>
        <v>0</v>
      </c>
      <c r="AD49" s="339">
        <f>'Final above standards'!AD49</f>
        <v>0</v>
      </c>
      <c r="AE49" s="339">
        <f>'Final above standards'!AE49</f>
        <v>0</v>
      </c>
      <c r="AF49" s="339">
        <f>'Final above standards'!AF49</f>
        <v>9</v>
      </c>
      <c r="AG49" s="339">
        <f>'Final above standards'!AG49</f>
        <v>1</v>
      </c>
      <c r="AI49" s="339" t="s">
        <v>30</v>
      </c>
      <c r="AJ49" s="357">
        <v>21</v>
      </c>
      <c r="AK49" s="340" t="s">
        <v>2167</v>
      </c>
      <c r="AL49" s="340">
        <f t="shared" si="16"/>
        <v>3</v>
      </c>
      <c r="AM49" s="357">
        <f t="shared" si="17"/>
        <v>1</v>
      </c>
      <c r="AN49" s="357">
        <f t="shared" si="18"/>
        <v>1</v>
      </c>
      <c r="AO49" s="357">
        <f t="shared" si="19"/>
        <v>0</v>
      </c>
      <c r="AP49" s="357">
        <f t="shared" si="20"/>
        <v>1</v>
      </c>
      <c r="AQ49" s="357">
        <f t="shared" si="21"/>
        <v>0</v>
      </c>
      <c r="AR49" s="357">
        <f t="shared" si="22"/>
        <v>0</v>
      </c>
      <c r="AS49" s="357">
        <f t="shared" si="23"/>
        <v>0</v>
      </c>
      <c r="AT49" s="357">
        <f t="shared" si="24"/>
        <v>4</v>
      </c>
      <c r="AU49" s="357">
        <f t="shared" si="25"/>
        <v>0</v>
      </c>
      <c r="AV49" s="357">
        <f t="shared" si="26"/>
        <v>0</v>
      </c>
      <c r="AW49" s="357">
        <f t="shared" si="27"/>
        <v>0</v>
      </c>
      <c r="AX49" s="357">
        <f t="shared" si="28"/>
        <v>9</v>
      </c>
      <c r="AY49" s="357">
        <f t="shared" si="29"/>
        <v>1</v>
      </c>
    </row>
    <row r="50" spans="2:51">
      <c r="B50" s="339" t="s">
        <v>30</v>
      </c>
      <c r="C50" s="340" t="s">
        <v>2168</v>
      </c>
      <c r="D50" s="339">
        <f>'Final above standards'!D50</f>
        <v>9</v>
      </c>
      <c r="E50" s="339">
        <f>'Final above standards'!E50</f>
        <v>4</v>
      </c>
      <c r="F50" s="339">
        <f>'Final above standards'!F50</f>
        <v>0</v>
      </c>
      <c r="G50" s="339">
        <f>'Final above standards'!G50</f>
        <v>0</v>
      </c>
      <c r="H50" s="339">
        <f>'Final above standards'!H50</f>
        <v>0</v>
      </c>
      <c r="I50" s="339">
        <f>'Final above standards'!I50</f>
        <v>0</v>
      </c>
      <c r="J50" s="339">
        <f>'Final above standards'!J50</f>
        <v>0</v>
      </c>
      <c r="K50" s="339">
        <f>'Final above standards'!K50</f>
        <v>0</v>
      </c>
      <c r="L50" s="339">
        <f>'Final above standards'!L50</f>
        <v>0</v>
      </c>
      <c r="M50" s="339">
        <f>'Final above standards'!M50</f>
        <v>0</v>
      </c>
      <c r="N50" s="339">
        <f>'Final above standards'!N50</f>
        <v>0</v>
      </c>
      <c r="O50" s="339">
        <f>'Final above standards'!O50</f>
        <v>0</v>
      </c>
      <c r="P50" s="339">
        <f>'Final above standards'!P50</f>
        <v>0</v>
      </c>
      <c r="Q50" s="339">
        <f>'Final above standards'!Q50</f>
        <v>0</v>
      </c>
      <c r="R50" s="339">
        <f>'Final above standards'!R50</f>
        <v>0</v>
      </c>
      <c r="S50" s="339">
        <f>'Final above standards'!S50</f>
        <v>0</v>
      </c>
      <c r="T50" s="339">
        <f>'Final above standards'!T50</f>
        <v>0</v>
      </c>
      <c r="U50" s="339">
        <f>'Final above standards'!U50</f>
        <v>0</v>
      </c>
      <c r="V50" s="339">
        <f>'Final above standards'!V50</f>
        <v>0</v>
      </c>
      <c r="W50" s="339">
        <f>'Final above standards'!W50</f>
        <v>0</v>
      </c>
      <c r="X50" s="339">
        <f>'Final above standards'!X50</f>
        <v>4</v>
      </c>
      <c r="Y50" s="339">
        <f>'Final above standards'!Y50</f>
        <v>0</v>
      </c>
      <c r="Z50" s="339">
        <f>'Final above standards'!Z50</f>
        <v>0</v>
      </c>
      <c r="AA50" s="339">
        <f>'Final above standards'!AA50</f>
        <v>0</v>
      </c>
      <c r="AB50" s="339">
        <f>'Final above standards'!AB50</f>
        <v>1</v>
      </c>
      <c r="AC50" s="339">
        <f>'Final above standards'!AC50</f>
        <v>0</v>
      </c>
      <c r="AD50" s="339">
        <f>'Final above standards'!AD50</f>
        <v>0</v>
      </c>
      <c r="AE50" s="339">
        <f>'Final above standards'!AE50</f>
        <v>0</v>
      </c>
      <c r="AF50" s="339">
        <f>'Final above standards'!AF50</f>
        <v>14</v>
      </c>
      <c r="AG50" s="339">
        <f>'Final above standards'!AG50</f>
        <v>4</v>
      </c>
      <c r="AI50" s="339" t="s">
        <v>30</v>
      </c>
      <c r="AJ50" s="357">
        <v>22</v>
      </c>
      <c r="AK50" s="340" t="s">
        <v>2168</v>
      </c>
      <c r="AL50" s="340">
        <f t="shared" si="16"/>
        <v>9</v>
      </c>
      <c r="AM50" s="357">
        <f t="shared" si="17"/>
        <v>4</v>
      </c>
      <c r="AN50" s="357">
        <f t="shared" si="18"/>
        <v>0</v>
      </c>
      <c r="AO50" s="357">
        <f t="shared" si="19"/>
        <v>0</v>
      </c>
      <c r="AP50" s="357">
        <f t="shared" si="20"/>
        <v>0</v>
      </c>
      <c r="AQ50" s="357">
        <f t="shared" si="21"/>
        <v>0</v>
      </c>
      <c r="AR50" s="357">
        <f t="shared" si="22"/>
        <v>0</v>
      </c>
      <c r="AS50" s="357">
        <f t="shared" si="23"/>
        <v>0</v>
      </c>
      <c r="AT50" s="357">
        <f t="shared" si="24"/>
        <v>4</v>
      </c>
      <c r="AU50" s="357">
        <f t="shared" si="25"/>
        <v>0</v>
      </c>
      <c r="AV50" s="357">
        <f t="shared" si="26"/>
        <v>1</v>
      </c>
      <c r="AW50" s="357">
        <f t="shared" si="27"/>
        <v>0</v>
      </c>
      <c r="AX50" s="357">
        <f t="shared" si="28"/>
        <v>14</v>
      </c>
      <c r="AY50" s="357">
        <f t="shared" si="29"/>
        <v>4</v>
      </c>
    </row>
    <row r="51" spans="2:51">
      <c r="B51" s="341" t="s">
        <v>30</v>
      </c>
      <c r="C51" s="342" t="s">
        <v>2169</v>
      </c>
      <c r="D51" s="341">
        <f>SUM(D29:D50)</f>
        <v>188</v>
      </c>
      <c r="E51" s="341">
        <f t="shared" ref="E51:AG51" si="30">SUM(E29:E50)</f>
        <v>60</v>
      </c>
      <c r="F51" s="341">
        <f t="shared" si="30"/>
        <v>20</v>
      </c>
      <c r="G51" s="341">
        <f t="shared" si="30"/>
        <v>3</v>
      </c>
      <c r="H51" s="341">
        <f t="shared" si="30"/>
        <v>2</v>
      </c>
      <c r="I51" s="341">
        <f t="shared" si="30"/>
        <v>27</v>
      </c>
      <c r="J51" s="341">
        <f t="shared" si="30"/>
        <v>9</v>
      </c>
      <c r="K51" s="341">
        <f t="shared" si="30"/>
        <v>1</v>
      </c>
      <c r="L51" s="341">
        <f t="shared" si="30"/>
        <v>1</v>
      </c>
      <c r="M51" s="341">
        <f t="shared" si="30"/>
        <v>0</v>
      </c>
      <c r="N51" s="341">
        <f t="shared" si="30"/>
        <v>12</v>
      </c>
      <c r="O51" s="341">
        <f t="shared" si="30"/>
        <v>0</v>
      </c>
      <c r="P51" s="341">
        <f t="shared" si="30"/>
        <v>3</v>
      </c>
      <c r="Q51" s="341">
        <f t="shared" si="30"/>
        <v>1</v>
      </c>
      <c r="R51" s="341">
        <f t="shared" si="30"/>
        <v>0</v>
      </c>
      <c r="S51" s="341">
        <f t="shared" si="30"/>
        <v>31</v>
      </c>
      <c r="T51" s="341">
        <f t="shared" si="30"/>
        <v>10</v>
      </c>
      <c r="U51" s="341">
        <f t="shared" si="30"/>
        <v>3</v>
      </c>
      <c r="V51" s="341">
        <f t="shared" si="30"/>
        <v>4</v>
      </c>
      <c r="W51" s="341">
        <f t="shared" si="30"/>
        <v>2</v>
      </c>
      <c r="X51" s="341">
        <f t="shared" si="30"/>
        <v>135</v>
      </c>
      <c r="Y51" s="341">
        <f t="shared" si="30"/>
        <v>37</v>
      </c>
      <c r="Z51" s="341">
        <f t="shared" si="30"/>
        <v>2</v>
      </c>
      <c r="AA51" s="341">
        <f t="shared" si="30"/>
        <v>0</v>
      </c>
      <c r="AB51" s="341">
        <f t="shared" si="30"/>
        <v>8</v>
      </c>
      <c r="AC51" s="341">
        <f t="shared" si="30"/>
        <v>0</v>
      </c>
      <c r="AD51" s="341">
        <f t="shared" si="30"/>
        <v>3</v>
      </c>
      <c r="AE51" s="341">
        <f t="shared" si="30"/>
        <v>2</v>
      </c>
      <c r="AF51" s="341">
        <f t="shared" si="30"/>
        <v>401</v>
      </c>
      <c r="AG51" s="341">
        <f t="shared" si="30"/>
        <v>163</v>
      </c>
      <c r="AI51" s="341" t="s">
        <v>30</v>
      </c>
      <c r="AJ51" s="357"/>
      <c r="AK51" s="342" t="s">
        <v>2169</v>
      </c>
      <c r="AL51" s="342">
        <f>SUM(AL29:AL50)</f>
        <v>188</v>
      </c>
      <c r="AM51" s="342">
        <f t="shared" ref="AM51" si="31">SUM(AM29:AM50)</f>
        <v>85</v>
      </c>
      <c r="AN51" s="342">
        <f t="shared" ref="AN51" si="32">SUM(AN29:AN50)</f>
        <v>27</v>
      </c>
      <c r="AO51" s="342">
        <f t="shared" ref="AO51" si="33">SUM(AO29:AO50)</f>
        <v>11</v>
      </c>
      <c r="AP51" s="342">
        <f t="shared" ref="AP51" si="34">SUM(AP29:AP50)</f>
        <v>12</v>
      </c>
      <c r="AQ51" s="342">
        <f t="shared" ref="AQ51" si="35">SUM(AQ29:AQ50)</f>
        <v>4</v>
      </c>
      <c r="AR51" s="342">
        <f t="shared" ref="AR51" si="36">SUM(AR29:AR50)</f>
        <v>31</v>
      </c>
      <c r="AS51" s="342">
        <f t="shared" ref="AS51" si="37">SUM(AS29:AS50)</f>
        <v>19</v>
      </c>
      <c r="AT51" s="342">
        <f t="shared" ref="AT51" si="38">SUM(AT29:AT50)</f>
        <v>135</v>
      </c>
      <c r="AU51" s="342">
        <f t="shared" ref="AU51" si="39">SUM(AU29:AU50)</f>
        <v>39</v>
      </c>
      <c r="AV51" s="342">
        <f t="shared" ref="AV51" si="40">SUM(AV29:AV50)</f>
        <v>8</v>
      </c>
      <c r="AW51" s="342">
        <f t="shared" ref="AW51" si="41">SUM(AW29:AW50)</f>
        <v>5</v>
      </c>
      <c r="AX51" s="342">
        <f t="shared" ref="AX51" si="42">SUM(AX29:AX50)</f>
        <v>401</v>
      </c>
      <c r="AY51" s="342">
        <f t="shared" ref="AY51" si="43">SUM(AY29:AY50)</f>
        <v>163</v>
      </c>
    </row>
    <row r="52" spans="2:51">
      <c r="B52" s="339" t="s">
        <v>38</v>
      </c>
      <c r="C52" s="340" t="s">
        <v>953</v>
      </c>
      <c r="D52" s="339">
        <f>'Final above standards'!D52</f>
        <v>2</v>
      </c>
      <c r="E52" s="339">
        <f>'Final above standards'!E52</f>
        <v>1</v>
      </c>
      <c r="F52" s="339">
        <f>'Final above standards'!F52</f>
        <v>0</v>
      </c>
      <c r="G52" s="339">
        <f>'Final above standards'!G52</f>
        <v>0</v>
      </c>
      <c r="H52" s="339">
        <f>'Final above standards'!H52</f>
        <v>0</v>
      </c>
      <c r="I52" s="339">
        <f>'Final above standards'!I52</f>
        <v>0</v>
      </c>
      <c r="J52" s="339">
        <f>'Final above standards'!J52</f>
        <v>0</v>
      </c>
      <c r="K52" s="339">
        <f>'Final above standards'!K52</f>
        <v>0</v>
      </c>
      <c r="L52" s="339">
        <f>'Final above standards'!L52</f>
        <v>0</v>
      </c>
      <c r="M52" s="339">
        <f>'Final above standards'!M52</f>
        <v>0</v>
      </c>
      <c r="N52" s="339">
        <f>'Final above standards'!N52</f>
        <v>0</v>
      </c>
      <c r="O52" s="339">
        <f>'Final above standards'!O52</f>
        <v>0</v>
      </c>
      <c r="P52" s="339">
        <f>'Final above standards'!P52</f>
        <v>0</v>
      </c>
      <c r="Q52" s="339">
        <f>'Final above standards'!Q52</f>
        <v>0</v>
      </c>
      <c r="R52" s="339">
        <f>'Final above standards'!R52</f>
        <v>0</v>
      </c>
      <c r="S52" s="339">
        <f>'Final above standards'!S52</f>
        <v>2</v>
      </c>
      <c r="T52" s="339">
        <f>'Final above standards'!T52</f>
        <v>2</v>
      </c>
      <c r="U52" s="339">
        <f>'Final above standards'!U52</f>
        <v>0</v>
      </c>
      <c r="V52" s="339">
        <f>'Final above standards'!V52</f>
        <v>0</v>
      </c>
      <c r="W52" s="339">
        <f>'Final above standards'!W52</f>
        <v>0</v>
      </c>
      <c r="X52" s="339">
        <f>'Final above standards'!X52</f>
        <v>2</v>
      </c>
      <c r="Y52" s="339">
        <f>'Final above standards'!Y52</f>
        <v>2</v>
      </c>
      <c r="Z52" s="339">
        <f>'Final above standards'!Z52</f>
        <v>0</v>
      </c>
      <c r="AA52" s="339">
        <f>'Final above standards'!AA52</f>
        <v>0</v>
      </c>
      <c r="AB52" s="339">
        <f>'Final above standards'!AB52</f>
        <v>1</v>
      </c>
      <c r="AC52" s="339">
        <f>'Final above standards'!AC52</f>
        <v>1</v>
      </c>
      <c r="AD52" s="339">
        <f>'Final above standards'!AD52</f>
        <v>0</v>
      </c>
      <c r="AE52" s="339">
        <f>'Final above standards'!AE52</f>
        <v>0</v>
      </c>
      <c r="AF52" s="339">
        <f>'Final above standards'!AF52</f>
        <v>7</v>
      </c>
      <c r="AG52" s="339">
        <f>'Final above standards'!AG52</f>
        <v>6</v>
      </c>
      <c r="AI52" s="339" t="s">
        <v>38</v>
      </c>
      <c r="AJ52" s="357">
        <v>1</v>
      </c>
      <c r="AK52" s="340" t="s">
        <v>953</v>
      </c>
      <c r="AL52" s="340">
        <f>D52</f>
        <v>2</v>
      </c>
      <c r="AM52" s="357">
        <f>E52+F52+G52+H52</f>
        <v>1</v>
      </c>
      <c r="AN52" s="357">
        <f>I52</f>
        <v>0</v>
      </c>
      <c r="AO52" s="357">
        <f>J52+K52+L52+M52</f>
        <v>0</v>
      </c>
      <c r="AP52" s="357">
        <f>N52</f>
        <v>0</v>
      </c>
      <c r="AQ52" s="357">
        <f>O52+P52+Q52+R52</f>
        <v>0</v>
      </c>
      <c r="AR52" s="357">
        <f>S52</f>
        <v>2</v>
      </c>
      <c r="AS52" s="357">
        <f>T52+U52+V52+W52</f>
        <v>2</v>
      </c>
      <c r="AT52" s="357">
        <f>X52</f>
        <v>2</v>
      </c>
      <c r="AU52" s="357">
        <f>Y52+Z52+AA52</f>
        <v>2</v>
      </c>
      <c r="AV52" s="357">
        <f>AB52</f>
        <v>1</v>
      </c>
      <c r="AW52" s="357">
        <f>AC52+AD52+AE52</f>
        <v>1</v>
      </c>
      <c r="AX52" s="357">
        <f>AL52+AN52+AP52+AR52+AT52+AV52</f>
        <v>7</v>
      </c>
      <c r="AY52" s="357">
        <f>AM52+AO52+AQ52+AS52+AU52+AW52</f>
        <v>6</v>
      </c>
    </row>
    <row r="53" spans="2:51">
      <c r="B53" s="339" t="s">
        <v>38</v>
      </c>
      <c r="C53" s="340" t="s">
        <v>1425</v>
      </c>
      <c r="D53" s="339">
        <f>'Final above standards'!D53</f>
        <v>2</v>
      </c>
      <c r="E53" s="339">
        <f>'Final above standards'!E53</f>
        <v>0</v>
      </c>
      <c r="F53" s="339">
        <f>'Final above standards'!F53</f>
        <v>0</v>
      </c>
      <c r="G53" s="339">
        <f>'Final above standards'!G53</f>
        <v>0</v>
      </c>
      <c r="H53" s="339">
        <f>'Final above standards'!H53</f>
        <v>0</v>
      </c>
      <c r="I53" s="339">
        <f>'Final above standards'!I53</f>
        <v>0</v>
      </c>
      <c r="J53" s="339">
        <f>'Final above standards'!J53</f>
        <v>0</v>
      </c>
      <c r="K53" s="339">
        <f>'Final above standards'!K53</f>
        <v>0</v>
      </c>
      <c r="L53" s="339">
        <f>'Final above standards'!L53</f>
        <v>0</v>
      </c>
      <c r="M53" s="339">
        <f>'Final above standards'!M53</f>
        <v>0</v>
      </c>
      <c r="N53" s="339">
        <f>'Final above standards'!N53</f>
        <v>1</v>
      </c>
      <c r="O53" s="339">
        <f>'Final above standards'!O53</f>
        <v>1</v>
      </c>
      <c r="P53" s="339">
        <f>'Final above standards'!P53</f>
        <v>0</v>
      </c>
      <c r="Q53" s="339">
        <f>'Final above standards'!Q53</f>
        <v>0</v>
      </c>
      <c r="R53" s="339">
        <f>'Final above standards'!R53</f>
        <v>0</v>
      </c>
      <c r="S53" s="339">
        <f>'Final above standards'!S53</f>
        <v>0</v>
      </c>
      <c r="T53" s="339">
        <f>'Final above standards'!T53</f>
        <v>0</v>
      </c>
      <c r="U53" s="339">
        <f>'Final above standards'!U53</f>
        <v>0</v>
      </c>
      <c r="V53" s="339">
        <f>'Final above standards'!V53</f>
        <v>0</v>
      </c>
      <c r="W53" s="339">
        <f>'Final above standards'!W53</f>
        <v>0</v>
      </c>
      <c r="X53" s="339">
        <f>'Final above standards'!X53</f>
        <v>9</v>
      </c>
      <c r="Y53" s="339">
        <f>'Final above standards'!Y53</f>
        <v>3</v>
      </c>
      <c r="Z53" s="339">
        <f>'Final above standards'!Z53</f>
        <v>2</v>
      </c>
      <c r="AA53" s="339">
        <f>'Final above standards'!AA53</f>
        <v>0</v>
      </c>
      <c r="AB53" s="339">
        <f>'Final above standards'!AB53</f>
        <v>2</v>
      </c>
      <c r="AC53" s="339">
        <f>'Final above standards'!AC53</f>
        <v>0</v>
      </c>
      <c r="AD53" s="339">
        <f>'Final above standards'!AD53</f>
        <v>0</v>
      </c>
      <c r="AE53" s="339">
        <f>'Final above standards'!AE53</f>
        <v>0</v>
      </c>
      <c r="AF53" s="339">
        <f>'Final above standards'!AF53</f>
        <v>14</v>
      </c>
      <c r="AG53" s="339">
        <f>'Final above standards'!AG53</f>
        <v>6</v>
      </c>
      <c r="AI53" s="339" t="s">
        <v>38</v>
      </c>
      <c r="AJ53" s="357">
        <v>2</v>
      </c>
      <c r="AK53" s="340" t="s">
        <v>1425</v>
      </c>
      <c r="AL53" s="340">
        <f t="shared" ref="AL53:AL73" si="44">D53</f>
        <v>2</v>
      </c>
      <c r="AM53" s="357">
        <f t="shared" ref="AM53:AM73" si="45">E53+F53+G53+H53</f>
        <v>0</v>
      </c>
      <c r="AN53" s="357">
        <f t="shared" ref="AN53:AN73" si="46">I53</f>
        <v>0</v>
      </c>
      <c r="AO53" s="357">
        <f t="shared" ref="AO53:AO73" si="47">J53+K53+L53+M53</f>
        <v>0</v>
      </c>
      <c r="AP53" s="357">
        <f t="shared" ref="AP53:AP73" si="48">N53</f>
        <v>1</v>
      </c>
      <c r="AQ53" s="357">
        <f t="shared" ref="AQ53:AQ73" si="49">O53+P53+Q53+R53</f>
        <v>1</v>
      </c>
      <c r="AR53" s="357">
        <f t="shared" ref="AR53:AR73" si="50">S53</f>
        <v>0</v>
      </c>
      <c r="AS53" s="357">
        <f t="shared" ref="AS53:AS73" si="51">T53+U53+V53+W53</f>
        <v>0</v>
      </c>
      <c r="AT53" s="357">
        <f t="shared" ref="AT53:AT73" si="52">X53</f>
        <v>9</v>
      </c>
      <c r="AU53" s="357">
        <f t="shared" ref="AU53:AU73" si="53">Y53+Z53+AA53</f>
        <v>5</v>
      </c>
      <c r="AV53" s="357">
        <f t="shared" ref="AV53:AV73" si="54">AB53</f>
        <v>2</v>
      </c>
      <c r="AW53" s="357">
        <f t="shared" ref="AW53:AW73" si="55">AC53+AD53+AE53</f>
        <v>0</v>
      </c>
      <c r="AX53" s="357">
        <f t="shared" ref="AX53:AX73" si="56">AL53+AN53+AP53+AR53+AT53+AV53</f>
        <v>14</v>
      </c>
      <c r="AY53" s="357">
        <f t="shared" ref="AY53:AY73" si="57">AM53+AO53+AQ53+AS53+AU53+AW53</f>
        <v>6</v>
      </c>
    </row>
    <row r="54" spans="2:51">
      <c r="B54" s="339" t="s">
        <v>38</v>
      </c>
      <c r="C54" s="340" t="s">
        <v>479</v>
      </c>
      <c r="D54" s="339">
        <f>'Final above standards'!D54</f>
        <v>0</v>
      </c>
      <c r="E54" s="339">
        <f>'Final above standards'!E54</f>
        <v>0</v>
      </c>
      <c r="F54" s="339">
        <f>'Final above standards'!F54</f>
        <v>0</v>
      </c>
      <c r="G54" s="339">
        <f>'Final above standards'!G54</f>
        <v>0</v>
      </c>
      <c r="H54" s="339">
        <f>'Final above standards'!H54</f>
        <v>0</v>
      </c>
      <c r="I54" s="339">
        <f>'Final above standards'!I54</f>
        <v>0</v>
      </c>
      <c r="J54" s="339">
        <f>'Final above standards'!J54</f>
        <v>0</v>
      </c>
      <c r="K54" s="339">
        <f>'Final above standards'!K54</f>
        <v>0</v>
      </c>
      <c r="L54" s="339">
        <f>'Final above standards'!L54</f>
        <v>0</v>
      </c>
      <c r="M54" s="339">
        <f>'Final above standards'!M54</f>
        <v>0</v>
      </c>
      <c r="N54" s="339">
        <f>'Final above standards'!N54</f>
        <v>0</v>
      </c>
      <c r="O54" s="339">
        <f>'Final above standards'!O54</f>
        <v>0</v>
      </c>
      <c r="P54" s="339">
        <f>'Final above standards'!P54</f>
        <v>0</v>
      </c>
      <c r="Q54" s="339">
        <f>'Final above standards'!Q54</f>
        <v>0</v>
      </c>
      <c r="R54" s="339">
        <f>'Final above standards'!R54</f>
        <v>0</v>
      </c>
      <c r="S54" s="339">
        <f>'Final above standards'!S54</f>
        <v>12</v>
      </c>
      <c r="T54" s="339">
        <f>'Final above standards'!T54</f>
        <v>7</v>
      </c>
      <c r="U54" s="339">
        <f>'Final above standards'!U54</f>
        <v>0</v>
      </c>
      <c r="V54" s="339">
        <f>'Final above standards'!V54</f>
        <v>1</v>
      </c>
      <c r="W54" s="339">
        <f>'Final above standards'!W54</f>
        <v>0</v>
      </c>
      <c r="X54" s="339">
        <f>'Final above standards'!X54</f>
        <v>0</v>
      </c>
      <c r="Y54" s="339">
        <f>'Final above standards'!Y54</f>
        <v>0</v>
      </c>
      <c r="Z54" s="339">
        <f>'Final above standards'!Z54</f>
        <v>0</v>
      </c>
      <c r="AA54" s="339">
        <f>'Final above standards'!AA54</f>
        <v>0</v>
      </c>
      <c r="AB54" s="339">
        <f>'Final above standards'!AB54</f>
        <v>0</v>
      </c>
      <c r="AC54" s="339">
        <f>'Final above standards'!AC54</f>
        <v>0</v>
      </c>
      <c r="AD54" s="339">
        <f>'Final above standards'!AD54</f>
        <v>0</v>
      </c>
      <c r="AE54" s="339">
        <f>'Final above standards'!AE54</f>
        <v>0</v>
      </c>
      <c r="AF54" s="339">
        <f>'Final above standards'!AF54</f>
        <v>12</v>
      </c>
      <c r="AG54" s="339">
        <f>'Final above standards'!AG54</f>
        <v>8</v>
      </c>
      <c r="AI54" s="339" t="s">
        <v>38</v>
      </c>
      <c r="AJ54" s="357">
        <v>3</v>
      </c>
      <c r="AK54" s="340" t="s">
        <v>2176</v>
      </c>
      <c r="AL54" s="340">
        <f t="shared" si="44"/>
        <v>0</v>
      </c>
      <c r="AM54" s="357">
        <f t="shared" si="45"/>
        <v>0</v>
      </c>
      <c r="AN54" s="357">
        <f t="shared" si="46"/>
        <v>0</v>
      </c>
      <c r="AO54" s="357">
        <f t="shared" si="47"/>
        <v>0</v>
      </c>
      <c r="AP54" s="357">
        <f t="shared" si="48"/>
        <v>0</v>
      </c>
      <c r="AQ54" s="357">
        <f t="shared" si="49"/>
        <v>0</v>
      </c>
      <c r="AR54" s="357">
        <f t="shared" si="50"/>
        <v>12</v>
      </c>
      <c r="AS54" s="357">
        <f t="shared" si="51"/>
        <v>8</v>
      </c>
      <c r="AT54" s="357">
        <f t="shared" si="52"/>
        <v>0</v>
      </c>
      <c r="AU54" s="357">
        <f t="shared" si="53"/>
        <v>0</v>
      </c>
      <c r="AV54" s="357">
        <f t="shared" si="54"/>
        <v>0</v>
      </c>
      <c r="AW54" s="357">
        <f t="shared" si="55"/>
        <v>0</v>
      </c>
      <c r="AX54" s="357">
        <f t="shared" si="56"/>
        <v>12</v>
      </c>
      <c r="AY54" s="357">
        <f t="shared" si="57"/>
        <v>8</v>
      </c>
    </row>
    <row r="55" spans="2:51">
      <c r="B55" s="339" t="s">
        <v>38</v>
      </c>
      <c r="C55" s="340" t="s">
        <v>606</v>
      </c>
      <c r="D55" s="339">
        <f>'Final above standards'!D55</f>
        <v>6</v>
      </c>
      <c r="E55" s="339">
        <f>'Final above standards'!E55</f>
        <v>2</v>
      </c>
      <c r="F55" s="339">
        <f>'Final above standards'!F55</f>
        <v>0</v>
      </c>
      <c r="G55" s="339">
        <f>'Final above standards'!G55</f>
        <v>0</v>
      </c>
      <c r="H55" s="339">
        <f>'Final above standards'!H55</f>
        <v>2</v>
      </c>
      <c r="I55" s="339">
        <f>'Final above standards'!I55</f>
        <v>0</v>
      </c>
      <c r="J55" s="339">
        <f>'Final above standards'!J55</f>
        <v>0</v>
      </c>
      <c r="K55" s="339">
        <f>'Final above standards'!K55</f>
        <v>0</v>
      </c>
      <c r="L55" s="339">
        <f>'Final above standards'!L55</f>
        <v>0</v>
      </c>
      <c r="M55" s="339">
        <f>'Final above standards'!M55</f>
        <v>0</v>
      </c>
      <c r="N55" s="339">
        <f>'Final above standards'!N55</f>
        <v>0</v>
      </c>
      <c r="O55" s="339">
        <f>'Final above standards'!O55</f>
        <v>0</v>
      </c>
      <c r="P55" s="339">
        <f>'Final above standards'!P55</f>
        <v>0</v>
      </c>
      <c r="Q55" s="339">
        <f>'Final above standards'!Q55</f>
        <v>0</v>
      </c>
      <c r="R55" s="339">
        <f>'Final above standards'!R55</f>
        <v>0</v>
      </c>
      <c r="S55" s="339">
        <f>'Final above standards'!S55</f>
        <v>0</v>
      </c>
      <c r="T55" s="339">
        <f>'Final above standards'!T55</f>
        <v>0</v>
      </c>
      <c r="U55" s="339">
        <f>'Final above standards'!U55</f>
        <v>0</v>
      </c>
      <c r="V55" s="339">
        <f>'Final above standards'!V55</f>
        <v>0</v>
      </c>
      <c r="W55" s="339">
        <f>'Final above standards'!W55</f>
        <v>0</v>
      </c>
      <c r="X55" s="339">
        <f>'Final above standards'!X55</f>
        <v>5</v>
      </c>
      <c r="Y55" s="339">
        <f>'Final above standards'!Y55</f>
        <v>3</v>
      </c>
      <c r="Z55" s="339">
        <f>'Final above standards'!Z55</f>
        <v>0</v>
      </c>
      <c r="AA55" s="339">
        <f>'Final above standards'!AA55</f>
        <v>0</v>
      </c>
      <c r="AB55" s="339">
        <f>'Final above standards'!AB55</f>
        <v>9</v>
      </c>
      <c r="AC55" s="339">
        <f>'Final above standards'!AC55</f>
        <v>7</v>
      </c>
      <c r="AD55" s="339">
        <f>'Final above standards'!AD55</f>
        <v>1</v>
      </c>
      <c r="AE55" s="339">
        <f>'Final above standards'!AE55</f>
        <v>0</v>
      </c>
      <c r="AF55" s="339">
        <f>'Final above standards'!AF55</f>
        <v>20</v>
      </c>
      <c r="AG55" s="339">
        <f>'Final above standards'!AG55</f>
        <v>15</v>
      </c>
      <c r="AI55" s="339" t="s">
        <v>38</v>
      </c>
      <c r="AJ55" s="357">
        <v>4</v>
      </c>
      <c r="AK55" s="340" t="s">
        <v>606</v>
      </c>
      <c r="AL55" s="340">
        <f t="shared" si="44"/>
        <v>6</v>
      </c>
      <c r="AM55" s="357">
        <f t="shared" si="45"/>
        <v>4</v>
      </c>
      <c r="AN55" s="357">
        <f t="shared" si="46"/>
        <v>0</v>
      </c>
      <c r="AO55" s="357">
        <f t="shared" si="47"/>
        <v>0</v>
      </c>
      <c r="AP55" s="357">
        <f t="shared" si="48"/>
        <v>0</v>
      </c>
      <c r="AQ55" s="357">
        <f t="shared" si="49"/>
        <v>0</v>
      </c>
      <c r="AR55" s="357">
        <f t="shared" si="50"/>
        <v>0</v>
      </c>
      <c r="AS55" s="357">
        <f t="shared" si="51"/>
        <v>0</v>
      </c>
      <c r="AT55" s="357">
        <f t="shared" si="52"/>
        <v>5</v>
      </c>
      <c r="AU55" s="357">
        <f t="shared" si="53"/>
        <v>3</v>
      </c>
      <c r="AV55" s="357">
        <f t="shared" si="54"/>
        <v>9</v>
      </c>
      <c r="AW55" s="357">
        <f t="shared" si="55"/>
        <v>8</v>
      </c>
      <c r="AX55" s="357">
        <f t="shared" si="56"/>
        <v>20</v>
      </c>
      <c r="AY55" s="357">
        <f t="shared" si="57"/>
        <v>15</v>
      </c>
    </row>
    <row r="56" spans="2:51">
      <c r="B56" s="339" t="s">
        <v>38</v>
      </c>
      <c r="C56" s="340" t="s">
        <v>702</v>
      </c>
      <c r="D56" s="339">
        <f>'Final above standards'!D56</f>
        <v>0</v>
      </c>
      <c r="E56" s="339">
        <f>'Final above standards'!E56</f>
        <v>0</v>
      </c>
      <c r="F56" s="339">
        <f>'Final above standards'!F56</f>
        <v>0</v>
      </c>
      <c r="G56" s="339">
        <f>'Final above standards'!G56</f>
        <v>0</v>
      </c>
      <c r="H56" s="339">
        <f>'Final above standards'!H56</f>
        <v>0</v>
      </c>
      <c r="I56" s="339">
        <f>'Final above standards'!I56</f>
        <v>0</v>
      </c>
      <c r="J56" s="339">
        <f>'Final above standards'!J56</f>
        <v>0</v>
      </c>
      <c r="K56" s="339">
        <f>'Final above standards'!K56</f>
        <v>0</v>
      </c>
      <c r="L56" s="339">
        <f>'Final above standards'!L56</f>
        <v>0</v>
      </c>
      <c r="M56" s="339">
        <f>'Final above standards'!M56</f>
        <v>0</v>
      </c>
      <c r="N56" s="339">
        <f>'Final above standards'!N56</f>
        <v>0</v>
      </c>
      <c r="O56" s="339">
        <f>'Final above standards'!O56</f>
        <v>0</v>
      </c>
      <c r="P56" s="339">
        <f>'Final above standards'!P56</f>
        <v>0</v>
      </c>
      <c r="Q56" s="339">
        <f>'Final above standards'!Q56</f>
        <v>0</v>
      </c>
      <c r="R56" s="339">
        <f>'Final above standards'!R56</f>
        <v>0</v>
      </c>
      <c r="S56" s="339">
        <f>'Final above standards'!S56</f>
        <v>0</v>
      </c>
      <c r="T56" s="339">
        <f>'Final above standards'!T56</f>
        <v>0</v>
      </c>
      <c r="U56" s="339">
        <f>'Final above standards'!U56</f>
        <v>0</v>
      </c>
      <c r="V56" s="339">
        <f>'Final above standards'!V56</f>
        <v>0</v>
      </c>
      <c r="W56" s="339">
        <f>'Final above standards'!W56</f>
        <v>0</v>
      </c>
      <c r="X56" s="339">
        <f>'Final above standards'!X56</f>
        <v>0</v>
      </c>
      <c r="Y56" s="339">
        <f>'Final above standards'!Y56</f>
        <v>0</v>
      </c>
      <c r="Z56" s="339">
        <f>'Final above standards'!Z56</f>
        <v>0</v>
      </c>
      <c r="AA56" s="339">
        <f>'Final above standards'!AA56</f>
        <v>0</v>
      </c>
      <c r="AB56" s="339">
        <f>'Final above standards'!AB56</f>
        <v>0</v>
      </c>
      <c r="AC56" s="339">
        <f>'Final above standards'!AC56</f>
        <v>0</v>
      </c>
      <c r="AD56" s="339">
        <f>'Final above standards'!AD56</f>
        <v>0</v>
      </c>
      <c r="AE56" s="339">
        <f>'Final above standards'!AE56</f>
        <v>0</v>
      </c>
      <c r="AF56" s="339">
        <f>'Final above standards'!AF56</f>
        <v>0</v>
      </c>
      <c r="AG56" s="339">
        <f>'Final above standards'!AG56</f>
        <v>0</v>
      </c>
      <c r="AI56" s="339" t="s">
        <v>38</v>
      </c>
      <c r="AJ56" s="357">
        <v>5</v>
      </c>
      <c r="AK56" s="340" t="s">
        <v>702</v>
      </c>
      <c r="AL56" s="340">
        <f t="shared" si="44"/>
        <v>0</v>
      </c>
      <c r="AM56" s="357">
        <f t="shared" si="45"/>
        <v>0</v>
      </c>
      <c r="AN56" s="357">
        <f t="shared" si="46"/>
        <v>0</v>
      </c>
      <c r="AO56" s="357">
        <f t="shared" si="47"/>
        <v>0</v>
      </c>
      <c r="AP56" s="357">
        <f t="shared" si="48"/>
        <v>0</v>
      </c>
      <c r="AQ56" s="357">
        <f t="shared" si="49"/>
        <v>0</v>
      </c>
      <c r="AR56" s="357">
        <f t="shared" si="50"/>
        <v>0</v>
      </c>
      <c r="AS56" s="357">
        <f t="shared" si="51"/>
        <v>0</v>
      </c>
      <c r="AT56" s="357">
        <f t="shared" si="52"/>
        <v>0</v>
      </c>
      <c r="AU56" s="357">
        <f t="shared" si="53"/>
        <v>0</v>
      </c>
      <c r="AV56" s="357">
        <f t="shared" si="54"/>
        <v>0</v>
      </c>
      <c r="AW56" s="357">
        <f t="shared" si="55"/>
        <v>0</v>
      </c>
      <c r="AX56" s="357">
        <f t="shared" si="56"/>
        <v>0</v>
      </c>
      <c r="AY56" s="357">
        <f t="shared" si="57"/>
        <v>0</v>
      </c>
    </row>
    <row r="57" spans="2:51">
      <c r="B57" s="339" t="s">
        <v>38</v>
      </c>
      <c r="C57" s="340" t="s">
        <v>1464</v>
      </c>
      <c r="D57" s="339">
        <f>'Final above standards'!D57</f>
        <v>0</v>
      </c>
      <c r="E57" s="339">
        <f>'Final above standards'!E57</f>
        <v>0</v>
      </c>
      <c r="F57" s="339">
        <f>'Final above standards'!F57</f>
        <v>0</v>
      </c>
      <c r="G57" s="339">
        <f>'Final above standards'!G57</f>
        <v>0</v>
      </c>
      <c r="H57" s="339">
        <f>'Final above standards'!H57</f>
        <v>0</v>
      </c>
      <c r="I57" s="339">
        <f>'Final above standards'!I57</f>
        <v>0</v>
      </c>
      <c r="J57" s="339">
        <f>'Final above standards'!J57</f>
        <v>0</v>
      </c>
      <c r="K57" s="339">
        <f>'Final above standards'!K57</f>
        <v>0</v>
      </c>
      <c r="L57" s="339">
        <f>'Final above standards'!L57</f>
        <v>0</v>
      </c>
      <c r="M57" s="339">
        <f>'Final above standards'!M57</f>
        <v>0</v>
      </c>
      <c r="N57" s="339">
        <f>'Final above standards'!N57</f>
        <v>0</v>
      </c>
      <c r="O57" s="339">
        <f>'Final above standards'!O57</f>
        <v>0</v>
      </c>
      <c r="P57" s="339">
        <f>'Final above standards'!P57</f>
        <v>0</v>
      </c>
      <c r="Q57" s="339">
        <f>'Final above standards'!Q57</f>
        <v>0</v>
      </c>
      <c r="R57" s="339">
        <f>'Final above standards'!R57</f>
        <v>0</v>
      </c>
      <c r="S57" s="339">
        <f>'Final above standards'!S57</f>
        <v>0</v>
      </c>
      <c r="T57" s="339">
        <f>'Final above standards'!T57</f>
        <v>0</v>
      </c>
      <c r="U57" s="339">
        <f>'Final above standards'!U57</f>
        <v>0</v>
      </c>
      <c r="V57" s="339">
        <f>'Final above standards'!V57</f>
        <v>0</v>
      </c>
      <c r="W57" s="339">
        <f>'Final above standards'!W57</f>
        <v>0</v>
      </c>
      <c r="X57" s="339">
        <f>'Final above standards'!X57</f>
        <v>0</v>
      </c>
      <c r="Y57" s="339">
        <f>'Final above standards'!Y57</f>
        <v>0</v>
      </c>
      <c r="Z57" s="339">
        <f>'Final above standards'!Z57</f>
        <v>0</v>
      </c>
      <c r="AA57" s="339">
        <f>'Final above standards'!AA57</f>
        <v>0</v>
      </c>
      <c r="AB57" s="339">
        <f>'Final above standards'!AB57</f>
        <v>0</v>
      </c>
      <c r="AC57" s="339">
        <f>'Final above standards'!AC57</f>
        <v>0</v>
      </c>
      <c r="AD57" s="339">
        <f>'Final above standards'!AD57</f>
        <v>0</v>
      </c>
      <c r="AE57" s="339">
        <f>'Final above standards'!AE57</f>
        <v>0</v>
      </c>
      <c r="AF57" s="339">
        <f>'Final above standards'!AF57</f>
        <v>0</v>
      </c>
      <c r="AG57" s="339">
        <f>'Final above standards'!AG57</f>
        <v>0</v>
      </c>
      <c r="AI57" s="339" t="s">
        <v>38</v>
      </c>
      <c r="AJ57" s="357">
        <v>6</v>
      </c>
      <c r="AK57" s="340" t="s">
        <v>1464</v>
      </c>
      <c r="AL57" s="340">
        <f t="shared" si="44"/>
        <v>0</v>
      </c>
      <c r="AM57" s="357">
        <f t="shared" si="45"/>
        <v>0</v>
      </c>
      <c r="AN57" s="357">
        <f t="shared" si="46"/>
        <v>0</v>
      </c>
      <c r="AO57" s="357">
        <f t="shared" si="47"/>
        <v>0</v>
      </c>
      <c r="AP57" s="357">
        <f t="shared" si="48"/>
        <v>0</v>
      </c>
      <c r="AQ57" s="357">
        <f t="shared" si="49"/>
        <v>0</v>
      </c>
      <c r="AR57" s="357">
        <f t="shared" si="50"/>
        <v>0</v>
      </c>
      <c r="AS57" s="357">
        <f t="shared" si="51"/>
        <v>0</v>
      </c>
      <c r="AT57" s="357">
        <f t="shared" si="52"/>
        <v>0</v>
      </c>
      <c r="AU57" s="357">
        <f t="shared" si="53"/>
        <v>0</v>
      </c>
      <c r="AV57" s="357">
        <f t="shared" si="54"/>
        <v>0</v>
      </c>
      <c r="AW57" s="357">
        <f t="shared" si="55"/>
        <v>0</v>
      </c>
      <c r="AX57" s="357">
        <f t="shared" si="56"/>
        <v>0</v>
      </c>
      <c r="AY57" s="357">
        <f t="shared" si="57"/>
        <v>0</v>
      </c>
    </row>
    <row r="58" spans="2:51">
      <c r="B58" s="339" t="s">
        <v>38</v>
      </c>
      <c r="C58" s="340" t="s">
        <v>360</v>
      </c>
      <c r="D58" s="339">
        <f>'Final above standards'!D58</f>
        <v>5</v>
      </c>
      <c r="E58" s="339">
        <f>'Final above standards'!E58</f>
        <v>1</v>
      </c>
      <c r="F58" s="339">
        <f>'Final above standards'!F58</f>
        <v>0</v>
      </c>
      <c r="G58" s="339">
        <f>'Final above standards'!G58</f>
        <v>0</v>
      </c>
      <c r="H58" s="339">
        <f>'Final above standards'!H58</f>
        <v>0</v>
      </c>
      <c r="I58" s="339">
        <f>'Final above standards'!I58</f>
        <v>7</v>
      </c>
      <c r="J58" s="339">
        <f>'Final above standards'!J58</f>
        <v>1</v>
      </c>
      <c r="K58" s="339">
        <f>'Final above standards'!K58</f>
        <v>0</v>
      </c>
      <c r="L58" s="339">
        <f>'Final above standards'!L58</f>
        <v>0</v>
      </c>
      <c r="M58" s="339">
        <f>'Final above standards'!M58</f>
        <v>0</v>
      </c>
      <c r="N58" s="339">
        <f>'Final above standards'!N58</f>
        <v>0</v>
      </c>
      <c r="O58" s="339">
        <f>'Final above standards'!O58</f>
        <v>0</v>
      </c>
      <c r="P58" s="339">
        <f>'Final above standards'!P58</f>
        <v>0</v>
      </c>
      <c r="Q58" s="339">
        <f>'Final above standards'!Q58</f>
        <v>0</v>
      </c>
      <c r="R58" s="339">
        <f>'Final above standards'!R58</f>
        <v>0</v>
      </c>
      <c r="S58" s="339">
        <f>'Final above standards'!S58</f>
        <v>1</v>
      </c>
      <c r="T58" s="339">
        <f>'Final above standards'!T58</f>
        <v>0</v>
      </c>
      <c r="U58" s="339">
        <f>'Final above standards'!U58</f>
        <v>0</v>
      </c>
      <c r="V58" s="339">
        <f>'Final above standards'!V58</f>
        <v>1</v>
      </c>
      <c r="W58" s="339">
        <f>'Final above standards'!W58</f>
        <v>0</v>
      </c>
      <c r="X58" s="339">
        <f>'Final above standards'!X58</f>
        <v>4</v>
      </c>
      <c r="Y58" s="339">
        <f>'Final above standards'!Y58</f>
        <v>0</v>
      </c>
      <c r="Z58" s="339">
        <f>'Final above standards'!Z58</f>
        <v>0</v>
      </c>
      <c r="AA58" s="339">
        <f>'Final above standards'!AA58</f>
        <v>0</v>
      </c>
      <c r="AB58" s="339">
        <f>'Final above standards'!AB58</f>
        <v>1</v>
      </c>
      <c r="AC58" s="339">
        <f>'Final above standards'!AC58</f>
        <v>1</v>
      </c>
      <c r="AD58" s="339">
        <f>'Final above standards'!AD58</f>
        <v>0</v>
      </c>
      <c r="AE58" s="339">
        <f>'Final above standards'!AE58</f>
        <v>0</v>
      </c>
      <c r="AF58" s="339">
        <f>'Final above standards'!AF58</f>
        <v>18</v>
      </c>
      <c r="AG58" s="339">
        <f>'Final above standards'!AG58</f>
        <v>4</v>
      </c>
      <c r="AI58" s="339" t="s">
        <v>38</v>
      </c>
      <c r="AJ58" s="357">
        <v>7</v>
      </c>
      <c r="AK58" s="340" t="s">
        <v>360</v>
      </c>
      <c r="AL58" s="340">
        <f t="shared" si="44"/>
        <v>5</v>
      </c>
      <c r="AM58" s="357">
        <f t="shared" si="45"/>
        <v>1</v>
      </c>
      <c r="AN58" s="357">
        <f t="shared" si="46"/>
        <v>7</v>
      </c>
      <c r="AO58" s="357">
        <f t="shared" si="47"/>
        <v>1</v>
      </c>
      <c r="AP58" s="357">
        <f t="shared" si="48"/>
        <v>0</v>
      </c>
      <c r="AQ58" s="357">
        <f t="shared" si="49"/>
        <v>0</v>
      </c>
      <c r="AR58" s="357">
        <f t="shared" si="50"/>
        <v>1</v>
      </c>
      <c r="AS58" s="357">
        <f t="shared" si="51"/>
        <v>1</v>
      </c>
      <c r="AT58" s="357">
        <f t="shared" si="52"/>
        <v>4</v>
      </c>
      <c r="AU58" s="357">
        <f t="shared" si="53"/>
        <v>0</v>
      </c>
      <c r="AV58" s="357">
        <f t="shared" si="54"/>
        <v>1</v>
      </c>
      <c r="AW58" s="357">
        <f t="shared" si="55"/>
        <v>1</v>
      </c>
      <c r="AX58" s="357">
        <f t="shared" si="56"/>
        <v>18</v>
      </c>
      <c r="AY58" s="357">
        <f t="shared" si="57"/>
        <v>4</v>
      </c>
    </row>
    <row r="59" spans="2:51">
      <c r="B59" s="339" t="s">
        <v>38</v>
      </c>
      <c r="C59" s="340" t="s">
        <v>2159</v>
      </c>
      <c r="D59" s="339">
        <f>'Final above standards'!D59</f>
        <v>3</v>
      </c>
      <c r="E59" s="339">
        <f>'Final above standards'!E59</f>
        <v>0</v>
      </c>
      <c r="F59" s="339">
        <f>'Final above standards'!F59</f>
        <v>0</v>
      </c>
      <c r="G59" s="339">
        <f>'Final above standards'!G59</f>
        <v>0</v>
      </c>
      <c r="H59" s="339">
        <f>'Final above standards'!H59</f>
        <v>0</v>
      </c>
      <c r="I59" s="339">
        <f>'Final above standards'!I59</f>
        <v>1</v>
      </c>
      <c r="J59" s="339">
        <f>'Final above standards'!J59</f>
        <v>0</v>
      </c>
      <c r="K59" s="339">
        <f>'Final above standards'!K59</f>
        <v>0</v>
      </c>
      <c r="L59" s="339">
        <f>'Final above standards'!L59</f>
        <v>0</v>
      </c>
      <c r="M59" s="339">
        <f>'Final above standards'!M59</f>
        <v>0</v>
      </c>
      <c r="N59" s="339">
        <f>'Final above standards'!N59</f>
        <v>0</v>
      </c>
      <c r="O59" s="339">
        <f>'Final above standards'!O59</f>
        <v>0</v>
      </c>
      <c r="P59" s="339">
        <f>'Final above standards'!P59</f>
        <v>0</v>
      </c>
      <c r="Q59" s="339">
        <f>'Final above standards'!Q59</f>
        <v>0</v>
      </c>
      <c r="R59" s="339">
        <f>'Final above standards'!R59</f>
        <v>0</v>
      </c>
      <c r="S59" s="339">
        <f>'Final above standards'!S59</f>
        <v>0</v>
      </c>
      <c r="T59" s="339">
        <f>'Final above standards'!T59</f>
        <v>0</v>
      </c>
      <c r="U59" s="339">
        <f>'Final above standards'!U59</f>
        <v>0</v>
      </c>
      <c r="V59" s="339">
        <f>'Final above standards'!V59</f>
        <v>0</v>
      </c>
      <c r="W59" s="339">
        <f>'Final above standards'!W59</f>
        <v>0</v>
      </c>
      <c r="X59" s="339">
        <f>'Final above standards'!X59</f>
        <v>1</v>
      </c>
      <c r="Y59" s="339">
        <f>'Final above standards'!Y59</f>
        <v>0</v>
      </c>
      <c r="Z59" s="339">
        <f>'Final above standards'!Z59</f>
        <v>0</v>
      </c>
      <c r="AA59" s="339">
        <f>'Final above standards'!AA59</f>
        <v>0</v>
      </c>
      <c r="AB59" s="339">
        <f>'Final above standards'!AB59</f>
        <v>0</v>
      </c>
      <c r="AC59" s="339">
        <f>'Final above standards'!AC59</f>
        <v>0</v>
      </c>
      <c r="AD59" s="339">
        <f>'Final above standards'!AD59</f>
        <v>0</v>
      </c>
      <c r="AE59" s="339">
        <f>'Final above standards'!AE59</f>
        <v>0</v>
      </c>
      <c r="AF59" s="339">
        <f>'Final above standards'!AF59</f>
        <v>5</v>
      </c>
      <c r="AG59" s="339">
        <f>'Final above standards'!AG59</f>
        <v>0</v>
      </c>
      <c r="AI59" s="339" t="s">
        <v>38</v>
      </c>
      <c r="AJ59" s="357">
        <v>8</v>
      </c>
      <c r="AK59" s="340" t="s">
        <v>2159</v>
      </c>
      <c r="AL59" s="340">
        <f t="shared" si="44"/>
        <v>3</v>
      </c>
      <c r="AM59" s="357">
        <f t="shared" si="45"/>
        <v>0</v>
      </c>
      <c r="AN59" s="357">
        <f t="shared" si="46"/>
        <v>1</v>
      </c>
      <c r="AO59" s="357">
        <f t="shared" si="47"/>
        <v>0</v>
      </c>
      <c r="AP59" s="357">
        <f t="shared" si="48"/>
        <v>0</v>
      </c>
      <c r="AQ59" s="357">
        <f t="shared" si="49"/>
        <v>0</v>
      </c>
      <c r="AR59" s="357">
        <f t="shared" si="50"/>
        <v>0</v>
      </c>
      <c r="AS59" s="357">
        <f t="shared" si="51"/>
        <v>0</v>
      </c>
      <c r="AT59" s="357">
        <f t="shared" si="52"/>
        <v>1</v>
      </c>
      <c r="AU59" s="357">
        <f t="shared" si="53"/>
        <v>0</v>
      </c>
      <c r="AV59" s="357">
        <f t="shared" si="54"/>
        <v>0</v>
      </c>
      <c r="AW59" s="357">
        <f t="shared" si="55"/>
        <v>0</v>
      </c>
      <c r="AX59" s="357">
        <f t="shared" si="56"/>
        <v>5</v>
      </c>
      <c r="AY59" s="357">
        <f t="shared" si="57"/>
        <v>0</v>
      </c>
    </row>
    <row r="60" spans="2:51">
      <c r="B60" s="339" t="s">
        <v>38</v>
      </c>
      <c r="C60" s="340" t="s">
        <v>208</v>
      </c>
      <c r="D60" s="339">
        <f>'Final above standards'!D60</f>
        <v>12</v>
      </c>
      <c r="E60" s="339">
        <f>'Final above standards'!E60</f>
        <v>4</v>
      </c>
      <c r="F60" s="339">
        <f>'Final above standards'!F60</f>
        <v>2</v>
      </c>
      <c r="G60" s="339">
        <f>'Final above standards'!G60</f>
        <v>0</v>
      </c>
      <c r="H60" s="339">
        <f>'Final above standards'!H60</f>
        <v>0</v>
      </c>
      <c r="I60" s="339">
        <f>'Final above standards'!I60</f>
        <v>0</v>
      </c>
      <c r="J60" s="339">
        <f>'Final above standards'!J60</f>
        <v>0</v>
      </c>
      <c r="K60" s="339">
        <f>'Final above standards'!K60</f>
        <v>0</v>
      </c>
      <c r="L60" s="339">
        <f>'Final above standards'!L60</f>
        <v>0</v>
      </c>
      <c r="M60" s="339">
        <f>'Final above standards'!M60</f>
        <v>0</v>
      </c>
      <c r="N60" s="339">
        <f>'Final above standards'!N60</f>
        <v>0</v>
      </c>
      <c r="O60" s="339">
        <f>'Final above standards'!O60</f>
        <v>0</v>
      </c>
      <c r="P60" s="339">
        <f>'Final above standards'!P60</f>
        <v>0</v>
      </c>
      <c r="Q60" s="339">
        <f>'Final above standards'!Q60</f>
        <v>0</v>
      </c>
      <c r="R60" s="339">
        <f>'Final above standards'!R60</f>
        <v>0</v>
      </c>
      <c r="S60" s="339">
        <f>'Final above standards'!S60</f>
        <v>1</v>
      </c>
      <c r="T60" s="339">
        <f>'Final above standards'!T60</f>
        <v>0</v>
      </c>
      <c r="U60" s="339">
        <f>'Final above standards'!U60</f>
        <v>0</v>
      </c>
      <c r="V60" s="339">
        <f>'Final above standards'!V60</f>
        <v>1</v>
      </c>
      <c r="W60" s="339">
        <f>'Final above standards'!W60</f>
        <v>0</v>
      </c>
      <c r="X60" s="339">
        <f>'Final above standards'!X60</f>
        <v>1</v>
      </c>
      <c r="Y60" s="339">
        <f>'Final above standards'!Y60</f>
        <v>0</v>
      </c>
      <c r="Z60" s="339">
        <f>'Final above standards'!Z60</f>
        <v>0</v>
      </c>
      <c r="AA60" s="339">
        <f>'Final above standards'!AA60</f>
        <v>0</v>
      </c>
      <c r="AB60" s="339">
        <f>'Final above standards'!AB60</f>
        <v>3</v>
      </c>
      <c r="AC60" s="339">
        <f>'Final above standards'!AC60</f>
        <v>1</v>
      </c>
      <c r="AD60" s="339">
        <f>'Final above standards'!AD60</f>
        <v>0</v>
      </c>
      <c r="AE60" s="339">
        <f>'Final above standards'!AE60</f>
        <v>0</v>
      </c>
      <c r="AF60" s="339">
        <f>'Final above standards'!AF60</f>
        <v>17</v>
      </c>
      <c r="AG60" s="339">
        <f>'Final above standards'!AG60</f>
        <v>8</v>
      </c>
      <c r="AI60" s="339" t="s">
        <v>38</v>
      </c>
      <c r="AJ60" s="357">
        <v>9</v>
      </c>
      <c r="AK60" s="340" t="s">
        <v>2160</v>
      </c>
      <c r="AL60" s="340">
        <f t="shared" si="44"/>
        <v>12</v>
      </c>
      <c r="AM60" s="357">
        <f t="shared" si="45"/>
        <v>6</v>
      </c>
      <c r="AN60" s="357">
        <f t="shared" si="46"/>
        <v>0</v>
      </c>
      <c r="AO60" s="357">
        <f t="shared" si="47"/>
        <v>0</v>
      </c>
      <c r="AP60" s="357">
        <f t="shared" si="48"/>
        <v>0</v>
      </c>
      <c r="AQ60" s="357">
        <f t="shared" si="49"/>
        <v>0</v>
      </c>
      <c r="AR60" s="357">
        <f t="shared" si="50"/>
        <v>1</v>
      </c>
      <c r="AS60" s="357">
        <f t="shared" si="51"/>
        <v>1</v>
      </c>
      <c r="AT60" s="357">
        <f t="shared" si="52"/>
        <v>1</v>
      </c>
      <c r="AU60" s="357">
        <f t="shared" si="53"/>
        <v>0</v>
      </c>
      <c r="AV60" s="357">
        <f t="shared" si="54"/>
        <v>3</v>
      </c>
      <c r="AW60" s="357">
        <f t="shared" si="55"/>
        <v>1</v>
      </c>
      <c r="AX60" s="357">
        <f t="shared" si="56"/>
        <v>17</v>
      </c>
      <c r="AY60" s="357">
        <f t="shared" si="57"/>
        <v>8</v>
      </c>
    </row>
    <row r="61" spans="2:51">
      <c r="B61" s="339" t="s">
        <v>38</v>
      </c>
      <c r="C61" s="340" t="s">
        <v>647</v>
      </c>
      <c r="D61" s="339">
        <f>'Final above standards'!D61</f>
        <v>14</v>
      </c>
      <c r="E61" s="339">
        <f>'Final above standards'!E61</f>
        <v>2</v>
      </c>
      <c r="F61" s="339">
        <f>'Final above standards'!F61</f>
        <v>1</v>
      </c>
      <c r="G61" s="339">
        <f>'Final above standards'!G61</f>
        <v>1</v>
      </c>
      <c r="H61" s="339">
        <f>'Final above standards'!H61</f>
        <v>0</v>
      </c>
      <c r="I61" s="339">
        <f>'Final above standards'!I61</f>
        <v>0</v>
      </c>
      <c r="J61" s="339">
        <f>'Final above standards'!J61</f>
        <v>0</v>
      </c>
      <c r="K61" s="339">
        <f>'Final above standards'!K61</f>
        <v>0</v>
      </c>
      <c r="L61" s="339">
        <f>'Final above standards'!L61</f>
        <v>0</v>
      </c>
      <c r="M61" s="339">
        <f>'Final above standards'!M61</f>
        <v>0</v>
      </c>
      <c r="N61" s="339">
        <f>'Final above standards'!N61</f>
        <v>0</v>
      </c>
      <c r="O61" s="339">
        <f>'Final above standards'!O61</f>
        <v>0</v>
      </c>
      <c r="P61" s="339">
        <f>'Final above standards'!P61</f>
        <v>0</v>
      </c>
      <c r="Q61" s="339">
        <f>'Final above standards'!Q61</f>
        <v>0</v>
      </c>
      <c r="R61" s="339">
        <f>'Final above standards'!R61</f>
        <v>0</v>
      </c>
      <c r="S61" s="339">
        <f>'Final above standards'!S61</f>
        <v>4</v>
      </c>
      <c r="T61" s="339">
        <f>'Final above standards'!T61</f>
        <v>1</v>
      </c>
      <c r="U61" s="339">
        <f>'Final above standards'!U61</f>
        <v>0</v>
      </c>
      <c r="V61" s="339">
        <f>'Final above standards'!V61</f>
        <v>1</v>
      </c>
      <c r="W61" s="339">
        <f>'Final above standards'!W61</f>
        <v>0</v>
      </c>
      <c r="X61" s="339">
        <f>'Final above standards'!X61</f>
        <v>3</v>
      </c>
      <c r="Y61" s="339">
        <f>'Final above standards'!Y61</f>
        <v>0</v>
      </c>
      <c r="Z61" s="339">
        <f>'Final above standards'!Z61</f>
        <v>0</v>
      </c>
      <c r="AA61" s="339">
        <f>'Final above standards'!AA61</f>
        <v>0</v>
      </c>
      <c r="AB61" s="339">
        <f>'Final above standards'!AB61</f>
        <v>12</v>
      </c>
      <c r="AC61" s="339">
        <f>'Final above standards'!AC61</f>
        <v>5</v>
      </c>
      <c r="AD61" s="339">
        <f>'Final above standards'!AD61</f>
        <v>2</v>
      </c>
      <c r="AE61" s="339">
        <f>'Final above standards'!AE61</f>
        <v>2</v>
      </c>
      <c r="AF61" s="339">
        <f>'Final above standards'!AF61</f>
        <v>33</v>
      </c>
      <c r="AG61" s="339">
        <f>'Final above standards'!AG61</f>
        <v>15</v>
      </c>
      <c r="AI61" s="339" t="s">
        <v>38</v>
      </c>
      <c r="AJ61" s="357">
        <v>10</v>
      </c>
      <c r="AK61" s="340" t="s">
        <v>2161</v>
      </c>
      <c r="AL61" s="340">
        <f t="shared" si="44"/>
        <v>14</v>
      </c>
      <c r="AM61" s="357">
        <f t="shared" si="45"/>
        <v>4</v>
      </c>
      <c r="AN61" s="357">
        <f t="shared" si="46"/>
        <v>0</v>
      </c>
      <c r="AO61" s="357">
        <f t="shared" si="47"/>
        <v>0</v>
      </c>
      <c r="AP61" s="357">
        <f t="shared" si="48"/>
        <v>0</v>
      </c>
      <c r="AQ61" s="357">
        <f t="shared" si="49"/>
        <v>0</v>
      </c>
      <c r="AR61" s="357">
        <f t="shared" si="50"/>
        <v>4</v>
      </c>
      <c r="AS61" s="357">
        <f t="shared" si="51"/>
        <v>2</v>
      </c>
      <c r="AT61" s="357">
        <f t="shared" si="52"/>
        <v>3</v>
      </c>
      <c r="AU61" s="357">
        <f t="shared" si="53"/>
        <v>0</v>
      </c>
      <c r="AV61" s="357">
        <f t="shared" si="54"/>
        <v>12</v>
      </c>
      <c r="AW61" s="357">
        <f t="shared" si="55"/>
        <v>9</v>
      </c>
      <c r="AX61" s="357">
        <f t="shared" si="56"/>
        <v>33</v>
      </c>
      <c r="AY61" s="357">
        <f t="shared" si="57"/>
        <v>15</v>
      </c>
    </row>
    <row r="62" spans="2:51">
      <c r="B62" s="339" t="s">
        <v>38</v>
      </c>
      <c r="C62" s="340" t="s">
        <v>2170</v>
      </c>
      <c r="D62" s="339">
        <f>'Final above standards'!D62</f>
        <v>0</v>
      </c>
      <c r="E62" s="339">
        <f>'Final above standards'!E62</f>
        <v>0</v>
      </c>
      <c r="F62" s="339">
        <f>'Final above standards'!F62</f>
        <v>0</v>
      </c>
      <c r="G62" s="339">
        <f>'Final above standards'!G62</f>
        <v>0</v>
      </c>
      <c r="H62" s="339">
        <f>'Final above standards'!H62</f>
        <v>0</v>
      </c>
      <c r="I62" s="339">
        <f>'Final above standards'!I62</f>
        <v>0</v>
      </c>
      <c r="J62" s="339">
        <f>'Final above standards'!J62</f>
        <v>0</v>
      </c>
      <c r="K62" s="339">
        <f>'Final above standards'!K62</f>
        <v>0</v>
      </c>
      <c r="L62" s="339">
        <f>'Final above standards'!L62</f>
        <v>0</v>
      </c>
      <c r="M62" s="339">
        <f>'Final above standards'!M62</f>
        <v>0</v>
      </c>
      <c r="N62" s="339">
        <f>'Final above standards'!N62</f>
        <v>0</v>
      </c>
      <c r="O62" s="339">
        <f>'Final above standards'!O62</f>
        <v>0</v>
      </c>
      <c r="P62" s="339">
        <f>'Final above standards'!P62</f>
        <v>0</v>
      </c>
      <c r="Q62" s="339">
        <f>'Final above standards'!Q62</f>
        <v>0</v>
      </c>
      <c r="R62" s="339">
        <f>'Final above standards'!R62</f>
        <v>0</v>
      </c>
      <c r="S62" s="339">
        <f>'Final above standards'!S62</f>
        <v>0</v>
      </c>
      <c r="T62" s="339">
        <f>'Final above standards'!T62</f>
        <v>0</v>
      </c>
      <c r="U62" s="339">
        <f>'Final above standards'!U62</f>
        <v>0</v>
      </c>
      <c r="V62" s="339">
        <f>'Final above standards'!V62</f>
        <v>0</v>
      </c>
      <c r="W62" s="339">
        <f>'Final above standards'!W62</f>
        <v>0</v>
      </c>
      <c r="X62" s="339">
        <f>'Final above standards'!X62</f>
        <v>0</v>
      </c>
      <c r="Y62" s="339">
        <f>'Final above standards'!Y62</f>
        <v>0</v>
      </c>
      <c r="Z62" s="339">
        <f>'Final above standards'!Z62</f>
        <v>0</v>
      </c>
      <c r="AA62" s="339">
        <f>'Final above standards'!AA62</f>
        <v>0</v>
      </c>
      <c r="AB62" s="339">
        <f>'Final above standards'!AB62</f>
        <v>0</v>
      </c>
      <c r="AC62" s="339">
        <f>'Final above standards'!AC62</f>
        <v>0</v>
      </c>
      <c r="AD62" s="339">
        <f>'Final above standards'!AD62</f>
        <v>0</v>
      </c>
      <c r="AE62" s="339">
        <f>'Final above standards'!AE62</f>
        <v>0</v>
      </c>
      <c r="AF62" s="339">
        <f>'Final above standards'!AF62</f>
        <v>0</v>
      </c>
      <c r="AG62" s="339">
        <f>'Final above standards'!AG62</f>
        <v>0</v>
      </c>
      <c r="AI62" s="339" t="s">
        <v>38</v>
      </c>
      <c r="AJ62" s="357">
        <v>11</v>
      </c>
      <c r="AK62" s="340" t="s">
        <v>1161</v>
      </c>
      <c r="AL62" s="340">
        <f t="shared" si="44"/>
        <v>0</v>
      </c>
      <c r="AM62" s="357">
        <f t="shared" si="45"/>
        <v>0</v>
      </c>
      <c r="AN62" s="357">
        <f t="shared" si="46"/>
        <v>0</v>
      </c>
      <c r="AO62" s="357">
        <f t="shared" si="47"/>
        <v>0</v>
      </c>
      <c r="AP62" s="357">
        <f t="shared" si="48"/>
        <v>0</v>
      </c>
      <c r="AQ62" s="357">
        <f t="shared" si="49"/>
        <v>0</v>
      </c>
      <c r="AR62" s="357">
        <f t="shared" si="50"/>
        <v>0</v>
      </c>
      <c r="AS62" s="357">
        <f t="shared" si="51"/>
        <v>0</v>
      </c>
      <c r="AT62" s="357">
        <f t="shared" si="52"/>
        <v>0</v>
      </c>
      <c r="AU62" s="357">
        <f t="shared" si="53"/>
        <v>0</v>
      </c>
      <c r="AV62" s="357">
        <f t="shared" si="54"/>
        <v>0</v>
      </c>
      <c r="AW62" s="357">
        <f t="shared" si="55"/>
        <v>0</v>
      </c>
      <c r="AX62" s="357">
        <f t="shared" si="56"/>
        <v>0</v>
      </c>
      <c r="AY62" s="357">
        <f t="shared" si="57"/>
        <v>0</v>
      </c>
    </row>
    <row r="63" spans="2:51">
      <c r="B63" s="339" t="s">
        <v>38</v>
      </c>
      <c r="C63" s="340" t="s">
        <v>19</v>
      </c>
      <c r="D63" s="339">
        <f>'Final above standards'!D63</f>
        <v>8</v>
      </c>
      <c r="E63" s="339">
        <f>'Final above standards'!E63</f>
        <v>0</v>
      </c>
      <c r="F63" s="339">
        <f>'Final above standards'!F63</f>
        <v>4</v>
      </c>
      <c r="G63" s="339">
        <f>'Final above standards'!G63</f>
        <v>1</v>
      </c>
      <c r="H63" s="339">
        <f>'Final above standards'!H63</f>
        <v>0</v>
      </c>
      <c r="I63" s="339">
        <f>'Final above standards'!I63</f>
        <v>1</v>
      </c>
      <c r="J63" s="339">
        <f>'Final above standards'!J63</f>
        <v>1</v>
      </c>
      <c r="K63" s="339">
        <f>'Final above standards'!K63</f>
        <v>0</v>
      </c>
      <c r="L63" s="339">
        <f>'Final above standards'!L63</f>
        <v>0</v>
      </c>
      <c r="M63" s="339">
        <f>'Final above standards'!M63</f>
        <v>0</v>
      </c>
      <c r="N63" s="339">
        <f>'Final above standards'!N63</f>
        <v>0</v>
      </c>
      <c r="O63" s="339">
        <f>'Final above standards'!O63</f>
        <v>0</v>
      </c>
      <c r="P63" s="339">
        <f>'Final above standards'!P63</f>
        <v>0</v>
      </c>
      <c r="Q63" s="339">
        <f>'Final above standards'!Q63</f>
        <v>0</v>
      </c>
      <c r="R63" s="339">
        <f>'Final above standards'!R63</f>
        <v>0</v>
      </c>
      <c r="S63" s="339">
        <f>'Final above standards'!S63</f>
        <v>0</v>
      </c>
      <c r="T63" s="339">
        <f>'Final above standards'!T63</f>
        <v>0</v>
      </c>
      <c r="U63" s="339">
        <f>'Final above standards'!U63</f>
        <v>0</v>
      </c>
      <c r="V63" s="339">
        <f>'Final above standards'!V63</f>
        <v>0</v>
      </c>
      <c r="W63" s="339">
        <f>'Final above standards'!W63</f>
        <v>0</v>
      </c>
      <c r="X63" s="339">
        <f>'Final above standards'!X63</f>
        <v>8</v>
      </c>
      <c r="Y63" s="339">
        <f>'Final above standards'!Y63</f>
        <v>0</v>
      </c>
      <c r="Z63" s="339">
        <f>'Final above standards'!Z63</f>
        <v>0</v>
      </c>
      <c r="AA63" s="339">
        <f>'Final above standards'!AA63</f>
        <v>0</v>
      </c>
      <c r="AB63" s="339">
        <f>'Final above standards'!AB63</f>
        <v>4</v>
      </c>
      <c r="AC63" s="339">
        <f>'Final above standards'!AC63</f>
        <v>2</v>
      </c>
      <c r="AD63" s="339">
        <f>'Final above standards'!AD63</f>
        <v>0</v>
      </c>
      <c r="AE63" s="339">
        <f>'Final above standards'!AE63</f>
        <v>0</v>
      </c>
      <c r="AF63" s="339">
        <f>'Final above standards'!AF63</f>
        <v>21</v>
      </c>
      <c r="AG63" s="339">
        <f>'Final above standards'!AG63</f>
        <v>8</v>
      </c>
      <c r="AI63" s="339" t="s">
        <v>38</v>
      </c>
      <c r="AJ63" s="357">
        <v>12</v>
      </c>
      <c r="AK63" s="340" t="s">
        <v>19</v>
      </c>
      <c r="AL63" s="340">
        <f t="shared" si="44"/>
        <v>8</v>
      </c>
      <c r="AM63" s="357">
        <f t="shared" si="45"/>
        <v>5</v>
      </c>
      <c r="AN63" s="357">
        <f t="shared" si="46"/>
        <v>1</v>
      </c>
      <c r="AO63" s="357">
        <f t="shared" si="47"/>
        <v>1</v>
      </c>
      <c r="AP63" s="357">
        <f t="shared" si="48"/>
        <v>0</v>
      </c>
      <c r="AQ63" s="357">
        <f t="shared" si="49"/>
        <v>0</v>
      </c>
      <c r="AR63" s="357">
        <f t="shared" si="50"/>
        <v>0</v>
      </c>
      <c r="AS63" s="357">
        <f t="shared" si="51"/>
        <v>0</v>
      </c>
      <c r="AT63" s="357">
        <f t="shared" si="52"/>
        <v>8</v>
      </c>
      <c r="AU63" s="357">
        <f t="shared" si="53"/>
        <v>0</v>
      </c>
      <c r="AV63" s="357">
        <f t="shared" si="54"/>
        <v>4</v>
      </c>
      <c r="AW63" s="357">
        <f t="shared" si="55"/>
        <v>2</v>
      </c>
      <c r="AX63" s="357">
        <f t="shared" si="56"/>
        <v>21</v>
      </c>
      <c r="AY63" s="357">
        <f t="shared" si="57"/>
        <v>8</v>
      </c>
    </row>
    <row r="64" spans="2:51">
      <c r="B64" s="339" t="s">
        <v>38</v>
      </c>
      <c r="C64" s="340" t="s">
        <v>2162</v>
      </c>
      <c r="D64" s="339">
        <f>'Final above standards'!D64</f>
        <v>7</v>
      </c>
      <c r="E64" s="339">
        <f>'Final above standards'!E64</f>
        <v>0</v>
      </c>
      <c r="F64" s="339">
        <f>'Final above standards'!F64</f>
        <v>1</v>
      </c>
      <c r="G64" s="339">
        <f>'Final above standards'!G64</f>
        <v>0</v>
      </c>
      <c r="H64" s="339">
        <f>'Final above standards'!H64</f>
        <v>0</v>
      </c>
      <c r="I64" s="339">
        <f>'Final above standards'!I64</f>
        <v>2</v>
      </c>
      <c r="J64" s="339">
        <f>'Final above standards'!J64</f>
        <v>1</v>
      </c>
      <c r="K64" s="339">
        <f>'Final above standards'!K64</f>
        <v>0</v>
      </c>
      <c r="L64" s="339">
        <f>'Final above standards'!L64</f>
        <v>0</v>
      </c>
      <c r="M64" s="339">
        <f>'Final above standards'!M64</f>
        <v>0</v>
      </c>
      <c r="N64" s="339">
        <f>'Final above standards'!N64</f>
        <v>2</v>
      </c>
      <c r="O64" s="339">
        <f>'Final above standards'!O64</f>
        <v>0</v>
      </c>
      <c r="P64" s="339">
        <f>'Final above standards'!P64</f>
        <v>1</v>
      </c>
      <c r="Q64" s="339">
        <f>'Final above standards'!Q64</f>
        <v>0</v>
      </c>
      <c r="R64" s="339">
        <f>'Final above standards'!R64</f>
        <v>0</v>
      </c>
      <c r="S64" s="339">
        <f>'Final above standards'!S64</f>
        <v>6</v>
      </c>
      <c r="T64" s="339">
        <f>'Final above standards'!T64</f>
        <v>0</v>
      </c>
      <c r="U64" s="339">
        <f>'Final above standards'!U64</f>
        <v>0</v>
      </c>
      <c r="V64" s="339">
        <f>'Final above standards'!V64</f>
        <v>0</v>
      </c>
      <c r="W64" s="339">
        <f>'Final above standards'!W64</f>
        <v>0</v>
      </c>
      <c r="X64" s="339">
        <f>'Final above standards'!X64</f>
        <v>5</v>
      </c>
      <c r="Y64" s="339">
        <f>'Final above standards'!Y64</f>
        <v>1</v>
      </c>
      <c r="Z64" s="339">
        <f>'Final above standards'!Z64</f>
        <v>0</v>
      </c>
      <c r="AA64" s="339">
        <f>'Final above standards'!AA64</f>
        <v>0</v>
      </c>
      <c r="AB64" s="339">
        <f>'Final above standards'!AB64</f>
        <v>3</v>
      </c>
      <c r="AC64" s="339">
        <f>'Final above standards'!AC64</f>
        <v>0</v>
      </c>
      <c r="AD64" s="339">
        <f>'Final above standards'!AD64</f>
        <v>0</v>
      </c>
      <c r="AE64" s="339">
        <f>'Final above standards'!AE64</f>
        <v>0</v>
      </c>
      <c r="AF64" s="339">
        <f>'Final above standards'!AF64</f>
        <v>25</v>
      </c>
      <c r="AG64" s="339">
        <f>'Final above standards'!AG64</f>
        <v>4</v>
      </c>
      <c r="AI64" s="339" t="s">
        <v>38</v>
      </c>
      <c r="AJ64" s="357">
        <v>13</v>
      </c>
      <c r="AK64" s="340" t="s">
        <v>2162</v>
      </c>
      <c r="AL64" s="340">
        <f t="shared" si="44"/>
        <v>7</v>
      </c>
      <c r="AM64" s="357">
        <f t="shared" si="45"/>
        <v>1</v>
      </c>
      <c r="AN64" s="357">
        <f t="shared" si="46"/>
        <v>2</v>
      </c>
      <c r="AO64" s="357">
        <f t="shared" si="47"/>
        <v>1</v>
      </c>
      <c r="AP64" s="357">
        <f t="shared" si="48"/>
        <v>2</v>
      </c>
      <c r="AQ64" s="357">
        <f t="shared" si="49"/>
        <v>1</v>
      </c>
      <c r="AR64" s="357">
        <f t="shared" si="50"/>
        <v>6</v>
      </c>
      <c r="AS64" s="357">
        <f t="shared" si="51"/>
        <v>0</v>
      </c>
      <c r="AT64" s="357">
        <f t="shared" si="52"/>
        <v>5</v>
      </c>
      <c r="AU64" s="357">
        <f t="shared" si="53"/>
        <v>1</v>
      </c>
      <c r="AV64" s="357">
        <f t="shared" si="54"/>
        <v>3</v>
      </c>
      <c r="AW64" s="357">
        <f t="shared" si="55"/>
        <v>0</v>
      </c>
      <c r="AX64" s="357">
        <f t="shared" si="56"/>
        <v>25</v>
      </c>
      <c r="AY64" s="357">
        <f t="shared" si="57"/>
        <v>4</v>
      </c>
    </row>
    <row r="65" spans="2:51">
      <c r="B65" s="339" t="s">
        <v>38</v>
      </c>
      <c r="C65" s="340" t="s">
        <v>119</v>
      </c>
      <c r="D65" s="339">
        <f>'Final above standards'!D65</f>
        <v>0</v>
      </c>
      <c r="E65" s="339">
        <f>'Final above standards'!E65</f>
        <v>0</v>
      </c>
      <c r="F65" s="339">
        <f>'Final above standards'!F65</f>
        <v>0</v>
      </c>
      <c r="G65" s="339">
        <f>'Final above standards'!G65</f>
        <v>0</v>
      </c>
      <c r="H65" s="339">
        <f>'Final above standards'!H65</f>
        <v>0</v>
      </c>
      <c r="I65" s="339">
        <f>'Final above standards'!I65</f>
        <v>0</v>
      </c>
      <c r="J65" s="339">
        <f>'Final above standards'!J65</f>
        <v>0</v>
      </c>
      <c r="K65" s="339">
        <f>'Final above standards'!K65</f>
        <v>0</v>
      </c>
      <c r="L65" s="339">
        <f>'Final above standards'!L65</f>
        <v>0</v>
      </c>
      <c r="M65" s="339">
        <f>'Final above standards'!M65</f>
        <v>0</v>
      </c>
      <c r="N65" s="339">
        <f>'Final above standards'!N65</f>
        <v>0</v>
      </c>
      <c r="O65" s="339">
        <f>'Final above standards'!O65</f>
        <v>0</v>
      </c>
      <c r="P65" s="339">
        <f>'Final above standards'!P65</f>
        <v>0</v>
      </c>
      <c r="Q65" s="339">
        <f>'Final above standards'!Q65</f>
        <v>0</v>
      </c>
      <c r="R65" s="339">
        <f>'Final above standards'!R65</f>
        <v>0</v>
      </c>
      <c r="S65" s="339">
        <f>'Final above standards'!S65</f>
        <v>0</v>
      </c>
      <c r="T65" s="339">
        <f>'Final above standards'!T65</f>
        <v>0</v>
      </c>
      <c r="U65" s="339">
        <f>'Final above standards'!U65</f>
        <v>0</v>
      </c>
      <c r="V65" s="339">
        <f>'Final above standards'!V65</f>
        <v>0</v>
      </c>
      <c r="W65" s="339">
        <f>'Final above standards'!W65</f>
        <v>0</v>
      </c>
      <c r="X65" s="339">
        <f>'Final above standards'!X65</f>
        <v>0</v>
      </c>
      <c r="Y65" s="339">
        <f>'Final above standards'!Y65</f>
        <v>0</v>
      </c>
      <c r="Z65" s="339">
        <f>'Final above standards'!Z65</f>
        <v>0</v>
      </c>
      <c r="AA65" s="339">
        <f>'Final above standards'!AA65</f>
        <v>0</v>
      </c>
      <c r="AB65" s="339">
        <f>'Final above standards'!AB65</f>
        <v>0</v>
      </c>
      <c r="AC65" s="339">
        <f>'Final above standards'!AC65</f>
        <v>0</v>
      </c>
      <c r="AD65" s="339">
        <f>'Final above standards'!AD65</f>
        <v>0</v>
      </c>
      <c r="AE65" s="339">
        <f>'Final above standards'!AE65</f>
        <v>0</v>
      </c>
      <c r="AF65" s="339">
        <f>'Final above standards'!AF65</f>
        <v>0</v>
      </c>
      <c r="AG65" s="339">
        <f>'Final above standards'!AG65</f>
        <v>0</v>
      </c>
      <c r="AI65" s="339" t="s">
        <v>38</v>
      </c>
      <c r="AJ65" s="357">
        <v>14</v>
      </c>
      <c r="AK65" s="340" t="s">
        <v>2163</v>
      </c>
      <c r="AL65" s="340">
        <f t="shared" si="44"/>
        <v>0</v>
      </c>
      <c r="AM65" s="357">
        <f t="shared" si="45"/>
        <v>0</v>
      </c>
      <c r="AN65" s="357">
        <f t="shared" si="46"/>
        <v>0</v>
      </c>
      <c r="AO65" s="357">
        <f t="shared" si="47"/>
        <v>0</v>
      </c>
      <c r="AP65" s="357">
        <f t="shared" si="48"/>
        <v>0</v>
      </c>
      <c r="AQ65" s="357">
        <f t="shared" si="49"/>
        <v>0</v>
      </c>
      <c r="AR65" s="357">
        <f t="shared" si="50"/>
        <v>0</v>
      </c>
      <c r="AS65" s="357">
        <f t="shared" si="51"/>
        <v>0</v>
      </c>
      <c r="AT65" s="357">
        <f t="shared" si="52"/>
        <v>0</v>
      </c>
      <c r="AU65" s="357">
        <f t="shared" si="53"/>
        <v>0</v>
      </c>
      <c r="AV65" s="357">
        <f t="shared" si="54"/>
        <v>0</v>
      </c>
      <c r="AW65" s="357">
        <f t="shared" si="55"/>
        <v>0</v>
      </c>
      <c r="AX65" s="357">
        <f t="shared" si="56"/>
        <v>0</v>
      </c>
      <c r="AY65" s="357">
        <f t="shared" si="57"/>
        <v>0</v>
      </c>
    </row>
    <row r="66" spans="2:51">
      <c r="B66" s="339" t="s">
        <v>38</v>
      </c>
      <c r="C66" s="340" t="s">
        <v>917</v>
      </c>
      <c r="D66" s="339">
        <f>'Final above standards'!D66</f>
        <v>7</v>
      </c>
      <c r="E66" s="339">
        <f>'Final above standards'!E66</f>
        <v>2</v>
      </c>
      <c r="F66" s="339">
        <f>'Final above standards'!F66</f>
        <v>1</v>
      </c>
      <c r="G66" s="339">
        <f>'Final above standards'!G66</f>
        <v>1</v>
      </c>
      <c r="H66" s="339">
        <f>'Final above standards'!H66</f>
        <v>0</v>
      </c>
      <c r="I66" s="339">
        <f>'Final above standards'!I66</f>
        <v>0</v>
      </c>
      <c r="J66" s="339">
        <f>'Final above standards'!J66</f>
        <v>0</v>
      </c>
      <c r="K66" s="339">
        <f>'Final above standards'!K66</f>
        <v>0</v>
      </c>
      <c r="L66" s="339">
        <f>'Final above standards'!L66</f>
        <v>0</v>
      </c>
      <c r="M66" s="339">
        <f>'Final above standards'!M66</f>
        <v>0</v>
      </c>
      <c r="N66" s="339">
        <f>'Final above standards'!N66</f>
        <v>0</v>
      </c>
      <c r="O66" s="339">
        <f>'Final above standards'!O66</f>
        <v>0</v>
      </c>
      <c r="P66" s="339">
        <f>'Final above standards'!P66</f>
        <v>0</v>
      </c>
      <c r="Q66" s="339">
        <f>'Final above standards'!Q66</f>
        <v>0</v>
      </c>
      <c r="R66" s="339">
        <f>'Final above standards'!R66</f>
        <v>0</v>
      </c>
      <c r="S66" s="339">
        <f>'Final above standards'!S66</f>
        <v>0</v>
      </c>
      <c r="T66" s="339">
        <f>'Final above standards'!T66</f>
        <v>0</v>
      </c>
      <c r="U66" s="339">
        <f>'Final above standards'!U66</f>
        <v>0</v>
      </c>
      <c r="V66" s="339">
        <f>'Final above standards'!V66</f>
        <v>0</v>
      </c>
      <c r="W66" s="339">
        <f>'Final above standards'!W66</f>
        <v>0</v>
      </c>
      <c r="X66" s="339">
        <f>'Final above standards'!X66</f>
        <v>4</v>
      </c>
      <c r="Y66" s="339">
        <f>'Final above standards'!Y66</f>
        <v>1</v>
      </c>
      <c r="Z66" s="339">
        <f>'Final above standards'!Z66</f>
        <v>0</v>
      </c>
      <c r="AA66" s="339">
        <f>'Final above standards'!AA66</f>
        <v>0</v>
      </c>
      <c r="AB66" s="339">
        <f>'Final above standards'!AB66</f>
        <v>2</v>
      </c>
      <c r="AC66" s="339">
        <f>'Final above standards'!AC66</f>
        <v>2</v>
      </c>
      <c r="AD66" s="339">
        <f>'Final above standards'!AD66</f>
        <v>0</v>
      </c>
      <c r="AE66" s="339">
        <f>'Final above standards'!AE66</f>
        <v>0</v>
      </c>
      <c r="AF66" s="339">
        <f>'Final above standards'!AF66</f>
        <v>13</v>
      </c>
      <c r="AG66" s="339">
        <f>'Final above standards'!AG66</f>
        <v>7</v>
      </c>
      <c r="AI66" s="339" t="s">
        <v>38</v>
      </c>
      <c r="AJ66" s="357">
        <v>15</v>
      </c>
      <c r="AK66" s="340" t="s">
        <v>2164</v>
      </c>
      <c r="AL66" s="340">
        <f t="shared" si="44"/>
        <v>7</v>
      </c>
      <c r="AM66" s="357">
        <f t="shared" si="45"/>
        <v>4</v>
      </c>
      <c r="AN66" s="357">
        <f t="shared" si="46"/>
        <v>0</v>
      </c>
      <c r="AO66" s="357">
        <f t="shared" si="47"/>
        <v>0</v>
      </c>
      <c r="AP66" s="357">
        <f t="shared" si="48"/>
        <v>0</v>
      </c>
      <c r="AQ66" s="357">
        <f t="shared" si="49"/>
        <v>0</v>
      </c>
      <c r="AR66" s="357">
        <f t="shared" si="50"/>
        <v>0</v>
      </c>
      <c r="AS66" s="357">
        <f t="shared" si="51"/>
        <v>0</v>
      </c>
      <c r="AT66" s="357">
        <f t="shared" si="52"/>
        <v>4</v>
      </c>
      <c r="AU66" s="357">
        <f t="shared" si="53"/>
        <v>1</v>
      </c>
      <c r="AV66" s="357">
        <f t="shared" si="54"/>
        <v>2</v>
      </c>
      <c r="AW66" s="357">
        <f t="shared" si="55"/>
        <v>2</v>
      </c>
      <c r="AX66" s="357">
        <f t="shared" si="56"/>
        <v>13</v>
      </c>
      <c r="AY66" s="357">
        <f t="shared" si="57"/>
        <v>7</v>
      </c>
    </row>
    <row r="67" spans="2:51">
      <c r="B67" s="339" t="s">
        <v>38</v>
      </c>
      <c r="C67" s="340" t="s">
        <v>815</v>
      </c>
      <c r="D67" s="339">
        <f>'Final above standards'!D67</f>
        <v>9</v>
      </c>
      <c r="E67" s="339">
        <f>'Final above standards'!E67</f>
        <v>8</v>
      </c>
      <c r="F67" s="339">
        <f>'Final above standards'!F67</f>
        <v>1</v>
      </c>
      <c r="G67" s="339">
        <f>'Final above standards'!G67</f>
        <v>0</v>
      </c>
      <c r="H67" s="339">
        <f>'Final above standards'!H67</f>
        <v>0</v>
      </c>
      <c r="I67" s="339">
        <f>'Final above standards'!I67</f>
        <v>1</v>
      </c>
      <c r="J67" s="339">
        <f>'Final above standards'!J67</f>
        <v>1</v>
      </c>
      <c r="K67" s="339">
        <f>'Final above standards'!K67</f>
        <v>0</v>
      </c>
      <c r="L67" s="339">
        <f>'Final above standards'!L67</f>
        <v>0</v>
      </c>
      <c r="M67" s="339">
        <f>'Final above standards'!M67</f>
        <v>0</v>
      </c>
      <c r="N67" s="339">
        <f>'Final above standards'!N67</f>
        <v>0</v>
      </c>
      <c r="O67" s="339">
        <f>'Final above standards'!O67</f>
        <v>0</v>
      </c>
      <c r="P67" s="339">
        <f>'Final above standards'!P67</f>
        <v>0</v>
      </c>
      <c r="Q67" s="339">
        <f>'Final above standards'!Q67</f>
        <v>0</v>
      </c>
      <c r="R67" s="339">
        <f>'Final above standards'!R67</f>
        <v>0</v>
      </c>
      <c r="S67" s="339">
        <f>'Final above standards'!S67</f>
        <v>4</v>
      </c>
      <c r="T67" s="339">
        <f>'Final above standards'!T67</f>
        <v>2</v>
      </c>
      <c r="U67" s="339">
        <f>'Final above standards'!U67</f>
        <v>2</v>
      </c>
      <c r="V67" s="339">
        <f>'Final above standards'!V67</f>
        <v>0</v>
      </c>
      <c r="W67" s="339">
        <f>'Final above standards'!W67</f>
        <v>0</v>
      </c>
      <c r="X67" s="339">
        <f>'Final above standards'!X67</f>
        <v>4</v>
      </c>
      <c r="Y67" s="339">
        <f>'Final above standards'!Y67</f>
        <v>2</v>
      </c>
      <c r="Z67" s="339">
        <f>'Final above standards'!Z67</f>
        <v>0</v>
      </c>
      <c r="AA67" s="339">
        <f>'Final above standards'!AA67</f>
        <v>0</v>
      </c>
      <c r="AB67" s="339">
        <f>'Final above standards'!AB67</f>
        <v>3</v>
      </c>
      <c r="AC67" s="339">
        <f>'Final above standards'!AC67</f>
        <v>2</v>
      </c>
      <c r="AD67" s="339">
        <f>'Final above standards'!AD67</f>
        <v>0</v>
      </c>
      <c r="AE67" s="339">
        <f>'Final above standards'!AE67</f>
        <v>0</v>
      </c>
      <c r="AF67" s="339">
        <f>'Final above standards'!AF67</f>
        <v>21</v>
      </c>
      <c r="AG67" s="339">
        <f>'Final above standards'!AG67</f>
        <v>18</v>
      </c>
      <c r="AI67" s="339" t="s">
        <v>38</v>
      </c>
      <c r="AJ67" s="357">
        <v>16</v>
      </c>
      <c r="AK67" s="340" t="s">
        <v>815</v>
      </c>
      <c r="AL67" s="340">
        <f t="shared" si="44"/>
        <v>9</v>
      </c>
      <c r="AM67" s="357">
        <f t="shared" si="45"/>
        <v>9</v>
      </c>
      <c r="AN67" s="357">
        <f t="shared" si="46"/>
        <v>1</v>
      </c>
      <c r="AO67" s="357">
        <f t="shared" si="47"/>
        <v>1</v>
      </c>
      <c r="AP67" s="357">
        <f t="shared" si="48"/>
        <v>0</v>
      </c>
      <c r="AQ67" s="357">
        <f t="shared" si="49"/>
        <v>0</v>
      </c>
      <c r="AR67" s="357">
        <f t="shared" si="50"/>
        <v>4</v>
      </c>
      <c r="AS67" s="357">
        <f t="shared" si="51"/>
        <v>4</v>
      </c>
      <c r="AT67" s="357">
        <f t="shared" si="52"/>
        <v>4</v>
      </c>
      <c r="AU67" s="357">
        <f t="shared" si="53"/>
        <v>2</v>
      </c>
      <c r="AV67" s="357">
        <f t="shared" si="54"/>
        <v>3</v>
      </c>
      <c r="AW67" s="357">
        <f t="shared" si="55"/>
        <v>2</v>
      </c>
      <c r="AX67" s="357">
        <f t="shared" si="56"/>
        <v>21</v>
      </c>
      <c r="AY67" s="357">
        <f t="shared" si="57"/>
        <v>18</v>
      </c>
    </row>
    <row r="68" spans="2:51">
      <c r="B68" s="339" t="s">
        <v>38</v>
      </c>
      <c r="C68" s="340" t="s">
        <v>744</v>
      </c>
      <c r="D68" s="339">
        <f>'Final above standards'!D68</f>
        <v>2</v>
      </c>
      <c r="E68" s="339">
        <f>'Final above standards'!E68</f>
        <v>2</v>
      </c>
      <c r="F68" s="339">
        <f>'Final above standards'!F68</f>
        <v>0</v>
      </c>
      <c r="G68" s="339">
        <f>'Final above standards'!G68</f>
        <v>0</v>
      </c>
      <c r="H68" s="339">
        <f>'Final above standards'!H68</f>
        <v>0</v>
      </c>
      <c r="I68" s="339">
        <f>'Final above standards'!I68</f>
        <v>2</v>
      </c>
      <c r="J68" s="339">
        <f>'Final above standards'!J68</f>
        <v>1</v>
      </c>
      <c r="K68" s="339">
        <f>'Final above standards'!K68</f>
        <v>1</v>
      </c>
      <c r="L68" s="339">
        <f>'Final above standards'!L68</f>
        <v>0</v>
      </c>
      <c r="M68" s="339">
        <f>'Final above standards'!M68</f>
        <v>0</v>
      </c>
      <c r="N68" s="339">
        <f>'Final above standards'!N68</f>
        <v>3</v>
      </c>
      <c r="O68" s="339">
        <f>'Final above standards'!O68</f>
        <v>0</v>
      </c>
      <c r="P68" s="339">
        <f>'Final above standards'!P68</f>
        <v>2</v>
      </c>
      <c r="Q68" s="339">
        <f>'Final above standards'!Q68</f>
        <v>0</v>
      </c>
      <c r="R68" s="339">
        <f>'Final above standards'!R68</f>
        <v>0</v>
      </c>
      <c r="S68" s="339">
        <f>'Final above standards'!S68</f>
        <v>1</v>
      </c>
      <c r="T68" s="339">
        <f>'Final above standards'!T68</f>
        <v>0</v>
      </c>
      <c r="U68" s="339">
        <f>'Final above standards'!U68</f>
        <v>0</v>
      </c>
      <c r="V68" s="339">
        <f>'Final above standards'!V68</f>
        <v>0</v>
      </c>
      <c r="W68" s="339">
        <f>'Final above standards'!W68</f>
        <v>1</v>
      </c>
      <c r="X68" s="339">
        <f>'Final above standards'!X68</f>
        <v>5</v>
      </c>
      <c r="Y68" s="339">
        <f>'Final above standards'!Y68</f>
        <v>3</v>
      </c>
      <c r="Z68" s="339">
        <f>'Final above standards'!Z68</f>
        <v>0</v>
      </c>
      <c r="AA68" s="339">
        <f>'Final above standards'!AA68</f>
        <v>0</v>
      </c>
      <c r="AB68" s="339">
        <f>'Final above standards'!AB68</f>
        <v>3</v>
      </c>
      <c r="AC68" s="339">
        <f>'Final above standards'!AC68</f>
        <v>2</v>
      </c>
      <c r="AD68" s="339">
        <f>'Final above standards'!AD68</f>
        <v>0</v>
      </c>
      <c r="AE68" s="339">
        <f>'Final above standards'!AE68</f>
        <v>0</v>
      </c>
      <c r="AF68" s="339">
        <f>'Final above standards'!AF68</f>
        <v>16</v>
      </c>
      <c r="AG68" s="339">
        <f>'Final above standards'!AG68</f>
        <v>12</v>
      </c>
      <c r="AI68" s="339" t="s">
        <v>38</v>
      </c>
      <c r="AJ68" s="357">
        <v>17</v>
      </c>
      <c r="AK68" s="340" t="s">
        <v>2165</v>
      </c>
      <c r="AL68" s="340">
        <f t="shared" si="44"/>
        <v>2</v>
      </c>
      <c r="AM68" s="357">
        <f t="shared" si="45"/>
        <v>2</v>
      </c>
      <c r="AN68" s="357">
        <f t="shared" si="46"/>
        <v>2</v>
      </c>
      <c r="AO68" s="357">
        <f t="shared" si="47"/>
        <v>2</v>
      </c>
      <c r="AP68" s="357">
        <f t="shared" si="48"/>
        <v>3</v>
      </c>
      <c r="AQ68" s="357">
        <f t="shared" si="49"/>
        <v>2</v>
      </c>
      <c r="AR68" s="357">
        <f t="shared" si="50"/>
        <v>1</v>
      </c>
      <c r="AS68" s="357">
        <f t="shared" si="51"/>
        <v>1</v>
      </c>
      <c r="AT68" s="357">
        <f t="shared" si="52"/>
        <v>5</v>
      </c>
      <c r="AU68" s="357">
        <f t="shared" si="53"/>
        <v>3</v>
      </c>
      <c r="AV68" s="357">
        <f t="shared" si="54"/>
        <v>3</v>
      </c>
      <c r="AW68" s="357">
        <f t="shared" si="55"/>
        <v>2</v>
      </c>
      <c r="AX68" s="357">
        <f t="shared" si="56"/>
        <v>16</v>
      </c>
      <c r="AY68" s="357">
        <f t="shared" si="57"/>
        <v>12</v>
      </c>
    </row>
    <row r="69" spans="2:51">
      <c r="B69" s="339" t="s">
        <v>38</v>
      </c>
      <c r="C69" s="340" t="s">
        <v>2166</v>
      </c>
      <c r="D69" s="339">
        <f>'Final above standards'!D69</f>
        <v>5</v>
      </c>
      <c r="E69" s="339">
        <f>'Final above standards'!E69</f>
        <v>1</v>
      </c>
      <c r="F69" s="339">
        <f>'Final above standards'!F69</f>
        <v>0</v>
      </c>
      <c r="G69" s="339">
        <f>'Final above standards'!G69</f>
        <v>0</v>
      </c>
      <c r="H69" s="339">
        <f>'Final above standards'!H69</f>
        <v>0</v>
      </c>
      <c r="I69" s="339">
        <f>'Final above standards'!I69</f>
        <v>0</v>
      </c>
      <c r="J69" s="339">
        <f>'Final above standards'!J69</f>
        <v>0</v>
      </c>
      <c r="K69" s="339">
        <f>'Final above standards'!K69</f>
        <v>0</v>
      </c>
      <c r="L69" s="339">
        <f>'Final above standards'!L69</f>
        <v>0</v>
      </c>
      <c r="M69" s="339">
        <f>'Final above standards'!M69</f>
        <v>0</v>
      </c>
      <c r="N69" s="339">
        <f>'Final above standards'!N69</f>
        <v>0</v>
      </c>
      <c r="O69" s="339">
        <f>'Final above standards'!O69</f>
        <v>0</v>
      </c>
      <c r="P69" s="339">
        <f>'Final above standards'!P69</f>
        <v>0</v>
      </c>
      <c r="Q69" s="339">
        <f>'Final above standards'!Q69</f>
        <v>0</v>
      </c>
      <c r="R69" s="339">
        <f>'Final above standards'!R69</f>
        <v>0</v>
      </c>
      <c r="S69" s="339">
        <f>'Final above standards'!S69</f>
        <v>0</v>
      </c>
      <c r="T69" s="339">
        <f>'Final above standards'!T69</f>
        <v>0</v>
      </c>
      <c r="U69" s="339">
        <f>'Final above standards'!U69</f>
        <v>0</v>
      </c>
      <c r="V69" s="339">
        <f>'Final above standards'!V69</f>
        <v>0</v>
      </c>
      <c r="W69" s="339">
        <f>'Final above standards'!W69</f>
        <v>0</v>
      </c>
      <c r="X69" s="339">
        <f>'Final above standards'!X69</f>
        <v>4</v>
      </c>
      <c r="Y69" s="339">
        <f>'Final above standards'!Y69</f>
        <v>3</v>
      </c>
      <c r="Z69" s="339">
        <f>'Final above standards'!Z69</f>
        <v>0</v>
      </c>
      <c r="AA69" s="339">
        <f>'Final above standards'!AA69</f>
        <v>0</v>
      </c>
      <c r="AB69" s="339">
        <f>'Final above standards'!AB69</f>
        <v>0</v>
      </c>
      <c r="AC69" s="339">
        <f>'Final above standards'!AC69</f>
        <v>0</v>
      </c>
      <c r="AD69" s="339">
        <f>'Final above standards'!AD69</f>
        <v>0</v>
      </c>
      <c r="AE69" s="339">
        <f>'Final above standards'!AE69</f>
        <v>0</v>
      </c>
      <c r="AF69" s="339">
        <f>'Final above standards'!AF69</f>
        <v>9</v>
      </c>
      <c r="AG69" s="339">
        <f>'Final above standards'!AG69</f>
        <v>4</v>
      </c>
      <c r="AI69" s="339" t="s">
        <v>38</v>
      </c>
      <c r="AJ69" s="357">
        <v>18</v>
      </c>
      <c r="AK69" s="340" t="s">
        <v>2166</v>
      </c>
      <c r="AL69" s="340">
        <f t="shared" si="44"/>
        <v>5</v>
      </c>
      <c r="AM69" s="357">
        <f t="shared" si="45"/>
        <v>1</v>
      </c>
      <c r="AN69" s="357">
        <f t="shared" si="46"/>
        <v>0</v>
      </c>
      <c r="AO69" s="357">
        <f t="shared" si="47"/>
        <v>0</v>
      </c>
      <c r="AP69" s="357">
        <f t="shared" si="48"/>
        <v>0</v>
      </c>
      <c r="AQ69" s="357">
        <f t="shared" si="49"/>
        <v>0</v>
      </c>
      <c r="AR69" s="357">
        <f t="shared" si="50"/>
        <v>0</v>
      </c>
      <c r="AS69" s="357">
        <f t="shared" si="51"/>
        <v>0</v>
      </c>
      <c r="AT69" s="357">
        <f t="shared" si="52"/>
        <v>4</v>
      </c>
      <c r="AU69" s="357">
        <f t="shared" si="53"/>
        <v>3</v>
      </c>
      <c r="AV69" s="357">
        <f t="shared" si="54"/>
        <v>0</v>
      </c>
      <c r="AW69" s="357">
        <f t="shared" si="55"/>
        <v>0</v>
      </c>
      <c r="AX69" s="357">
        <f t="shared" si="56"/>
        <v>9</v>
      </c>
      <c r="AY69" s="357">
        <f t="shared" si="57"/>
        <v>4</v>
      </c>
    </row>
    <row r="70" spans="2:51">
      <c r="B70" s="339" t="s">
        <v>38</v>
      </c>
      <c r="C70" s="340" t="s">
        <v>250</v>
      </c>
      <c r="D70" s="339">
        <f>'Final above standards'!D70</f>
        <v>0</v>
      </c>
      <c r="E70" s="339">
        <f>'Final above standards'!E70</f>
        <v>0</v>
      </c>
      <c r="F70" s="339">
        <f>'Final above standards'!F70</f>
        <v>0</v>
      </c>
      <c r="G70" s="339">
        <f>'Final above standards'!G70</f>
        <v>0</v>
      </c>
      <c r="H70" s="339">
        <f>'Final above standards'!H70</f>
        <v>0</v>
      </c>
      <c r="I70" s="339">
        <f>'Final above standards'!I70</f>
        <v>0</v>
      </c>
      <c r="J70" s="339">
        <f>'Final above standards'!J70</f>
        <v>0</v>
      </c>
      <c r="K70" s="339">
        <f>'Final above standards'!K70</f>
        <v>0</v>
      </c>
      <c r="L70" s="339">
        <f>'Final above standards'!L70</f>
        <v>0</v>
      </c>
      <c r="M70" s="339">
        <f>'Final above standards'!M70</f>
        <v>0</v>
      </c>
      <c r="N70" s="339">
        <f>'Final above standards'!N70</f>
        <v>0</v>
      </c>
      <c r="O70" s="339">
        <f>'Final above standards'!O70</f>
        <v>0</v>
      </c>
      <c r="P70" s="339">
        <f>'Final above standards'!P70</f>
        <v>0</v>
      </c>
      <c r="Q70" s="339">
        <f>'Final above standards'!Q70</f>
        <v>0</v>
      </c>
      <c r="R70" s="339">
        <f>'Final above standards'!R70</f>
        <v>0</v>
      </c>
      <c r="S70" s="339">
        <f>'Final above standards'!S70</f>
        <v>0</v>
      </c>
      <c r="T70" s="339">
        <f>'Final above standards'!T70</f>
        <v>0</v>
      </c>
      <c r="U70" s="339">
        <f>'Final above standards'!U70</f>
        <v>0</v>
      </c>
      <c r="V70" s="339">
        <f>'Final above standards'!V70</f>
        <v>0</v>
      </c>
      <c r="W70" s="339">
        <f>'Final above standards'!W70</f>
        <v>0</v>
      </c>
      <c r="X70" s="339">
        <f>'Final above standards'!X70</f>
        <v>0</v>
      </c>
      <c r="Y70" s="339">
        <f>'Final above standards'!Y70</f>
        <v>0</v>
      </c>
      <c r="Z70" s="339">
        <f>'Final above standards'!Z70</f>
        <v>0</v>
      </c>
      <c r="AA70" s="339">
        <f>'Final above standards'!AA70</f>
        <v>0</v>
      </c>
      <c r="AB70" s="339">
        <f>'Final above standards'!AB70</f>
        <v>0</v>
      </c>
      <c r="AC70" s="339">
        <f>'Final above standards'!AC70</f>
        <v>0</v>
      </c>
      <c r="AD70" s="339">
        <f>'Final above standards'!AD70</f>
        <v>0</v>
      </c>
      <c r="AE70" s="339">
        <f>'Final above standards'!AE70</f>
        <v>0</v>
      </c>
      <c r="AF70" s="339">
        <f>'Final above standards'!AF70</f>
        <v>0</v>
      </c>
      <c r="AG70" s="339">
        <f>'Final above standards'!AG70</f>
        <v>0</v>
      </c>
      <c r="AI70" s="339" t="s">
        <v>38</v>
      </c>
      <c r="AJ70" s="357">
        <v>19</v>
      </c>
      <c r="AK70" s="340" t="s">
        <v>250</v>
      </c>
      <c r="AL70" s="340">
        <f t="shared" si="44"/>
        <v>0</v>
      </c>
      <c r="AM70" s="357">
        <f t="shared" si="45"/>
        <v>0</v>
      </c>
      <c r="AN70" s="357">
        <f t="shared" si="46"/>
        <v>0</v>
      </c>
      <c r="AO70" s="357">
        <f t="shared" si="47"/>
        <v>0</v>
      </c>
      <c r="AP70" s="357">
        <f t="shared" si="48"/>
        <v>0</v>
      </c>
      <c r="AQ70" s="357">
        <f t="shared" si="49"/>
        <v>0</v>
      </c>
      <c r="AR70" s="357">
        <f t="shared" si="50"/>
        <v>0</v>
      </c>
      <c r="AS70" s="357">
        <f t="shared" si="51"/>
        <v>0</v>
      </c>
      <c r="AT70" s="357">
        <f t="shared" si="52"/>
        <v>0</v>
      </c>
      <c r="AU70" s="357">
        <f t="shared" si="53"/>
        <v>0</v>
      </c>
      <c r="AV70" s="357">
        <f t="shared" si="54"/>
        <v>0</v>
      </c>
      <c r="AW70" s="357">
        <f t="shared" si="55"/>
        <v>0</v>
      </c>
      <c r="AX70" s="357">
        <f t="shared" si="56"/>
        <v>0</v>
      </c>
      <c r="AY70" s="357">
        <f t="shared" si="57"/>
        <v>0</v>
      </c>
    </row>
    <row r="71" spans="2:51">
      <c r="B71" s="339" t="s">
        <v>38</v>
      </c>
      <c r="C71" s="340" t="s">
        <v>532</v>
      </c>
      <c r="D71" s="339">
        <f>'Final above standards'!D71</f>
        <v>7</v>
      </c>
      <c r="E71" s="339">
        <f>'Final above standards'!E71</f>
        <v>2</v>
      </c>
      <c r="F71" s="339">
        <f>'Final above standards'!F71</f>
        <v>0</v>
      </c>
      <c r="G71" s="339">
        <f>'Final above standards'!G71</f>
        <v>0</v>
      </c>
      <c r="H71" s="339">
        <f>'Final above standards'!H71</f>
        <v>0</v>
      </c>
      <c r="I71" s="339">
        <f>'Final above standards'!I71</f>
        <v>5</v>
      </c>
      <c r="J71" s="339">
        <f>'Final above standards'!J71</f>
        <v>1</v>
      </c>
      <c r="K71" s="339">
        <f>'Final above standards'!K71</f>
        <v>1</v>
      </c>
      <c r="L71" s="339">
        <f>'Final above standards'!L71</f>
        <v>0</v>
      </c>
      <c r="M71" s="339">
        <f>'Final above standards'!M71</f>
        <v>0</v>
      </c>
      <c r="N71" s="339">
        <f>'Final above standards'!N71</f>
        <v>1</v>
      </c>
      <c r="O71" s="339">
        <f>'Final above standards'!O71</f>
        <v>0</v>
      </c>
      <c r="P71" s="339">
        <f>'Final above standards'!P71</f>
        <v>0</v>
      </c>
      <c r="Q71" s="339">
        <f>'Final above standards'!Q71</f>
        <v>0</v>
      </c>
      <c r="R71" s="339">
        <f>'Final above standards'!R71</f>
        <v>0</v>
      </c>
      <c r="S71" s="339">
        <f>'Final above standards'!S71</f>
        <v>3</v>
      </c>
      <c r="T71" s="339">
        <f>'Final above standards'!T71</f>
        <v>0</v>
      </c>
      <c r="U71" s="339">
        <f>'Final above standards'!U71</f>
        <v>2</v>
      </c>
      <c r="V71" s="339">
        <f>'Final above standards'!V71</f>
        <v>1</v>
      </c>
      <c r="W71" s="339">
        <f>'Final above standards'!W71</f>
        <v>0</v>
      </c>
      <c r="X71" s="339">
        <f>'Final above standards'!X71</f>
        <v>8</v>
      </c>
      <c r="Y71" s="339">
        <f>'Final above standards'!Y71</f>
        <v>1</v>
      </c>
      <c r="Z71" s="339">
        <f>'Final above standards'!Z71</f>
        <v>1</v>
      </c>
      <c r="AA71" s="339">
        <f>'Final above standards'!AA71</f>
        <v>0</v>
      </c>
      <c r="AB71" s="339">
        <f>'Final above standards'!AB71</f>
        <v>5</v>
      </c>
      <c r="AC71" s="339">
        <f>'Final above standards'!AC71</f>
        <v>5</v>
      </c>
      <c r="AD71" s="339">
        <f>'Final above standards'!AD71</f>
        <v>0</v>
      </c>
      <c r="AE71" s="339">
        <f>'Final above standards'!AE71</f>
        <v>0</v>
      </c>
      <c r="AF71" s="339">
        <f>'Final above standards'!AF71</f>
        <v>29</v>
      </c>
      <c r="AG71" s="339">
        <f>'Final above standards'!AG71</f>
        <v>14</v>
      </c>
      <c r="AI71" s="339" t="s">
        <v>38</v>
      </c>
      <c r="AJ71" s="357">
        <v>20</v>
      </c>
      <c r="AK71" s="340" t="s">
        <v>532</v>
      </c>
      <c r="AL71" s="340">
        <f t="shared" si="44"/>
        <v>7</v>
      </c>
      <c r="AM71" s="357">
        <f t="shared" si="45"/>
        <v>2</v>
      </c>
      <c r="AN71" s="357">
        <f t="shared" si="46"/>
        <v>5</v>
      </c>
      <c r="AO71" s="357">
        <f t="shared" si="47"/>
        <v>2</v>
      </c>
      <c r="AP71" s="357">
        <f t="shared" si="48"/>
        <v>1</v>
      </c>
      <c r="AQ71" s="357">
        <f t="shared" si="49"/>
        <v>0</v>
      </c>
      <c r="AR71" s="357">
        <f t="shared" si="50"/>
        <v>3</v>
      </c>
      <c r="AS71" s="357">
        <f t="shared" si="51"/>
        <v>3</v>
      </c>
      <c r="AT71" s="357">
        <f t="shared" si="52"/>
        <v>8</v>
      </c>
      <c r="AU71" s="357">
        <f t="shared" si="53"/>
        <v>2</v>
      </c>
      <c r="AV71" s="357">
        <f t="shared" si="54"/>
        <v>5</v>
      </c>
      <c r="AW71" s="357">
        <f t="shared" si="55"/>
        <v>5</v>
      </c>
      <c r="AX71" s="357">
        <f t="shared" si="56"/>
        <v>29</v>
      </c>
      <c r="AY71" s="357">
        <f t="shared" si="57"/>
        <v>14</v>
      </c>
    </row>
    <row r="72" spans="2:51">
      <c r="B72" s="339" t="s">
        <v>38</v>
      </c>
      <c r="C72" s="340" t="s">
        <v>848</v>
      </c>
      <c r="D72" s="339">
        <f>'Final above standards'!D72</f>
        <v>6</v>
      </c>
      <c r="E72" s="339">
        <f>'Final above standards'!E72</f>
        <v>4</v>
      </c>
      <c r="F72" s="339">
        <f>'Final above standards'!F72</f>
        <v>0</v>
      </c>
      <c r="G72" s="339">
        <f>'Final above standards'!G72</f>
        <v>0</v>
      </c>
      <c r="H72" s="339">
        <f>'Final above standards'!H72</f>
        <v>0</v>
      </c>
      <c r="I72" s="339">
        <f>'Final above standards'!I72</f>
        <v>2</v>
      </c>
      <c r="J72" s="339">
        <f>'Final above standards'!J72</f>
        <v>0</v>
      </c>
      <c r="K72" s="339">
        <f>'Final above standards'!K72</f>
        <v>0</v>
      </c>
      <c r="L72" s="339">
        <f>'Final above standards'!L72</f>
        <v>0</v>
      </c>
      <c r="M72" s="339">
        <f>'Final above standards'!M72</f>
        <v>0</v>
      </c>
      <c r="N72" s="339">
        <f>'Final above standards'!N72</f>
        <v>2</v>
      </c>
      <c r="O72" s="339">
        <f>'Final above standards'!O72</f>
        <v>0</v>
      </c>
      <c r="P72" s="339">
        <f>'Final above standards'!P72</f>
        <v>0</v>
      </c>
      <c r="Q72" s="339">
        <f>'Final above standards'!Q72</f>
        <v>0</v>
      </c>
      <c r="R72" s="339">
        <f>'Final above standards'!R72</f>
        <v>0</v>
      </c>
      <c r="S72" s="339">
        <f>'Final above standards'!S72</f>
        <v>3</v>
      </c>
      <c r="T72" s="339">
        <f>'Final above standards'!T72</f>
        <v>2</v>
      </c>
      <c r="U72" s="339">
        <f>'Final above standards'!U72</f>
        <v>0</v>
      </c>
      <c r="V72" s="339">
        <f>'Final above standards'!V72</f>
        <v>0</v>
      </c>
      <c r="W72" s="339">
        <f>'Final above standards'!W72</f>
        <v>0</v>
      </c>
      <c r="X72" s="339">
        <f>'Final above standards'!X72</f>
        <v>2</v>
      </c>
      <c r="Y72" s="339">
        <f>'Final above standards'!Y72</f>
        <v>0</v>
      </c>
      <c r="Z72" s="339">
        <f>'Final above standards'!Z72</f>
        <v>0</v>
      </c>
      <c r="AA72" s="339">
        <f>'Final above standards'!AA72</f>
        <v>0</v>
      </c>
      <c r="AB72" s="339">
        <f>'Final above standards'!AB72</f>
        <v>0</v>
      </c>
      <c r="AC72" s="339">
        <f>'Final above standards'!AC72</f>
        <v>0</v>
      </c>
      <c r="AD72" s="339">
        <f>'Final above standards'!AD72</f>
        <v>0</v>
      </c>
      <c r="AE72" s="339">
        <f>'Final above standards'!AE72</f>
        <v>0</v>
      </c>
      <c r="AF72" s="339">
        <f>'Final above standards'!AF72</f>
        <v>15</v>
      </c>
      <c r="AG72" s="339">
        <f>'Final above standards'!AG72</f>
        <v>6</v>
      </c>
      <c r="AI72" s="339" t="s">
        <v>38</v>
      </c>
      <c r="AJ72" s="357">
        <v>21</v>
      </c>
      <c r="AK72" s="340" t="s">
        <v>2167</v>
      </c>
      <c r="AL72" s="340">
        <f t="shared" si="44"/>
        <v>6</v>
      </c>
      <c r="AM72" s="357">
        <f t="shared" si="45"/>
        <v>4</v>
      </c>
      <c r="AN72" s="357">
        <f t="shared" si="46"/>
        <v>2</v>
      </c>
      <c r="AO72" s="357">
        <f t="shared" si="47"/>
        <v>0</v>
      </c>
      <c r="AP72" s="357">
        <f t="shared" si="48"/>
        <v>2</v>
      </c>
      <c r="AQ72" s="357">
        <f t="shared" si="49"/>
        <v>0</v>
      </c>
      <c r="AR72" s="357">
        <f t="shared" si="50"/>
        <v>3</v>
      </c>
      <c r="AS72" s="357">
        <f t="shared" si="51"/>
        <v>2</v>
      </c>
      <c r="AT72" s="357">
        <f t="shared" si="52"/>
        <v>2</v>
      </c>
      <c r="AU72" s="357">
        <f t="shared" si="53"/>
        <v>0</v>
      </c>
      <c r="AV72" s="357">
        <f t="shared" si="54"/>
        <v>0</v>
      </c>
      <c r="AW72" s="357">
        <f t="shared" si="55"/>
        <v>0</v>
      </c>
      <c r="AX72" s="357">
        <f t="shared" si="56"/>
        <v>15</v>
      </c>
      <c r="AY72" s="357">
        <f t="shared" si="57"/>
        <v>6</v>
      </c>
    </row>
    <row r="73" spans="2:51">
      <c r="B73" s="339" t="s">
        <v>38</v>
      </c>
      <c r="C73" s="340" t="s">
        <v>2168</v>
      </c>
      <c r="D73" s="339">
        <f>'Final above standards'!D73</f>
        <v>4</v>
      </c>
      <c r="E73" s="339">
        <f>'Final above standards'!E73</f>
        <v>1</v>
      </c>
      <c r="F73" s="339">
        <f>'Final above standards'!F73</f>
        <v>1</v>
      </c>
      <c r="G73" s="339">
        <f>'Final above standards'!G73</f>
        <v>0</v>
      </c>
      <c r="H73" s="339">
        <f>'Final above standards'!H73</f>
        <v>0</v>
      </c>
      <c r="I73" s="339">
        <f>'Final above standards'!I73</f>
        <v>0</v>
      </c>
      <c r="J73" s="339">
        <f>'Final above standards'!J73</f>
        <v>0</v>
      </c>
      <c r="K73" s="339">
        <f>'Final above standards'!K73</f>
        <v>0</v>
      </c>
      <c r="L73" s="339">
        <f>'Final above standards'!L73</f>
        <v>0</v>
      </c>
      <c r="M73" s="339">
        <f>'Final above standards'!M73</f>
        <v>0</v>
      </c>
      <c r="N73" s="339">
        <f>'Final above standards'!N73</f>
        <v>0</v>
      </c>
      <c r="O73" s="339">
        <f>'Final above standards'!O73</f>
        <v>0</v>
      </c>
      <c r="P73" s="339">
        <f>'Final above standards'!P73</f>
        <v>0</v>
      </c>
      <c r="Q73" s="339">
        <f>'Final above standards'!Q73</f>
        <v>0</v>
      </c>
      <c r="R73" s="339">
        <f>'Final above standards'!R73</f>
        <v>0</v>
      </c>
      <c r="S73" s="339">
        <f>'Final above standards'!S73</f>
        <v>0</v>
      </c>
      <c r="T73" s="339">
        <f>'Final above standards'!T73</f>
        <v>0</v>
      </c>
      <c r="U73" s="339">
        <f>'Final above standards'!U73</f>
        <v>0</v>
      </c>
      <c r="V73" s="339">
        <f>'Final above standards'!V73</f>
        <v>0</v>
      </c>
      <c r="W73" s="339">
        <f>'Final above standards'!W73</f>
        <v>0</v>
      </c>
      <c r="X73" s="339">
        <f>'Final above standards'!X73</f>
        <v>3</v>
      </c>
      <c r="Y73" s="339">
        <f>'Final above standards'!Y73</f>
        <v>0</v>
      </c>
      <c r="Z73" s="339">
        <f>'Final above standards'!Z73</f>
        <v>0</v>
      </c>
      <c r="AA73" s="339">
        <f>'Final above standards'!AA73</f>
        <v>0</v>
      </c>
      <c r="AB73" s="339">
        <f>'Final above standards'!AB73</f>
        <v>4</v>
      </c>
      <c r="AC73" s="339">
        <f>'Final above standards'!AC73</f>
        <v>2</v>
      </c>
      <c r="AD73" s="339">
        <f>'Final above standards'!AD73</f>
        <v>1</v>
      </c>
      <c r="AE73" s="339">
        <f>'Final above standards'!AE73</f>
        <v>1</v>
      </c>
      <c r="AF73" s="339">
        <f>'Final above standards'!AF73</f>
        <v>11</v>
      </c>
      <c r="AG73" s="339">
        <f>'Final above standards'!AG73</f>
        <v>6</v>
      </c>
      <c r="AI73" s="339" t="s">
        <v>38</v>
      </c>
      <c r="AJ73" s="357">
        <v>22</v>
      </c>
      <c r="AK73" s="340" t="s">
        <v>2168</v>
      </c>
      <c r="AL73" s="340">
        <f t="shared" si="44"/>
        <v>4</v>
      </c>
      <c r="AM73" s="357">
        <f t="shared" si="45"/>
        <v>2</v>
      </c>
      <c r="AN73" s="357">
        <f t="shared" si="46"/>
        <v>0</v>
      </c>
      <c r="AO73" s="357">
        <f t="shared" si="47"/>
        <v>0</v>
      </c>
      <c r="AP73" s="357">
        <f t="shared" si="48"/>
        <v>0</v>
      </c>
      <c r="AQ73" s="357">
        <f t="shared" si="49"/>
        <v>0</v>
      </c>
      <c r="AR73" s="357">
        <f t="shared" si="50"/>
        <v>0</v>
      </c>
      <c r="AS73" s="357">
        <f t="shared" si="51"/>
        <v>0</v>
      </c>
      <c r="AT73" s="357">
        <f t="shared" si="52"/>
        <v>3</v>
      </c>
      <c r="AU73" s="357">
        <f t="shared" si="53"/>
        <v>0</v>
      </c>
      <c r="AV73" s="357">
        <f t="shared" si="54"/>
        <v>4</v>
      </c>
      <c r="AW73" s="357">
        <f t="shared" si="55"/>
        <v>4</v>
      </c>
      <c r="AX73" s="357">
        <f t="shared" si="56"/>
        <v>11</v>
      </c>
      <c r="AY73" s="357">
        <f t="shared" si="57"/>
        <v>6</v>
      </c>
    </row>
    <row r="74" spans="2:51">
      <c r="B74" s="341" t="s">
        <v>38</v>
      </c>
      <c r="C74" s="342" t="s">
        <v>2169</v>
      </c>
      <c r="D74" s="341">
        <f>SUM(D52:D73)</f>
        <v>99</v>
      </c>
      <c r="E74" s="341">
        <f t="shared" ref="E74:AG74" si="58">SUM(E52:E73)</f>
        <v>30</v>
      </c>
      <c r="F74" s="341">
        <f t="shared" si="58"/>
        <v>11</v>
      </c>
      <c r="G74" s="341">
        <f t="shared" si="58"/>
        <v>3</v>
      </c>
      <c r="H74" s="341">
        <f t="shared" si="58"/>
        <v>2</v>
      </c>
      <c r="I74" s="341">
        <f t="shared" si="58"/>
        <v>21</v>
      </c>
      <c r="J74" s="341">
        <f t="shared" si="58"/>
        <v>6</v>
      </c>
      <c r="K74" s="341">
        <f t="shared" si="58"/>
        <v>2</v>
      </c>
      <c r="L74" s="341">
        <f t="shared" si="58"/>
        <v>0</v>
      </c>
      <c r="M74" s="341">
        <f t="shared" si="58"/>
        <v>0</v>
      </c>
      <c r="N74" s="341">
        <f t="shared" si="58"/>
        <v>9</v>
      </c>
      <c r="O74" s="341">
        <f t="shared" si="58"/>
        <v>1</v>
      </c>
      <c r="P74" s="341">
        <f t="shared" si="58"/>
        <v>3</v>
      </c>
      <c r="Q74" s="341">
        <f t="shared" si="58"/>
        <v>0</v>
      </c>
      <c r="R74" s="341">
        <f t="shared" si="58"/>
        <v>0</v>
      </c>
      <c r="S74" s="341">
        <f t="shared" si="58"/>
        <v>37</v>
      </c>
      <c r="T74" s="341">
        <f t="shared" si="58"/>
        <v>14</v>
      </c>
      <c r="U74" s="341">
        <f t="shared" si="58"/>
        <v>4</v>
      </c>
      <c r="V74" s="341">
        <f t="shared" si="58"/>
        <v>5</v>
      </c>
      <c r="W74" s="341">
        <f t="shared" si="58"/>
        <v>1</v>
      </c>
      <c r="X74" s="341">
        <f t="shared" si="58"/>
        <v>68</v>
      </c>
      <c r="Y74" s="341">
        <f t="shared" si="58"/>
        <v>19</v>
      </c>
      <c r="Z74" s="341">
        <f t="shared" si="58"/>
        <v>3</v>
      </c>
      <c r="AA74" s="341">
        <f t="shared" si="58"/>
        <v>0</v>
      </c>
      <c r="AB74" s="341">
        <f t="shared" si="58"/>
        <v>52</v>
      </c>
      <c r="AC74" s="341">
        <f t="shared" si="58"/>
        <v>30</v>
      </c>
      <c r="AD74" s="341">
        <f t="shared" si="58"/>
        <v>4</v>
      </c>
      <c r="AE74" s="341">
        <f t="shared" si="58"/>
        <v>3</v>
      </c>
      <c r="AF74" s="341">
        <f t="shared" si="58"/>
        <v>286</v>
      </c>
      <c r="AG74" s="341">
        <f t="shared" si="58"/>
        <v>141</v>
      </c>
      <c r="AI74" s="341" t="s">
        <v>38</v>
      </c>
      <c r="AJ74" s="357"/>
      <c r="AK74" s="342" t="s">
        <v>2169</v>
      </c>
      <c r="AL74" s="342">
        <f>SUM(AL52:AL73)</f>
        <v>99</v>
      </c>
      <c r="AM74" s="342">
        <f t="shared" ref="AM74" si="59">SUM(AM52:AM73)</f>
        <v>46</v>
      </c>
      <c r="AN74" s="342">
        <f t="shared" ref="AN74" si="60">SUM(AN52:AN73)</f>
        <v>21</v>
      </c>
      <c r="AO74" s="342">
        <f t="shared" ref="AO74" si="61">SUM(AO52:AO73)</f>
        <v>8</v>
      </c>
      <c r="AP74" s="342">
        <f t="shared" ref="AP74" si="62">SUM(AP52:AP73)</f>
        <v>9</v>
      </c>
      <c r="AQ74" s="342">
        <f t="shared" ref="AQ74" si="63">SUM(AQ52:AQ73)</f>
        <v>4</v>
      </c>
      <c r="AR74" s="342">
        <f t="shared" ref="AR74" si="64">SUM(AR52:AR73)</f>
        <v>37</v>
      </c>
      <c r="AS74" s="342">
        <f t="shared" ref="AS74" si="65">SUM(AS52:AS73)</f>
        <v>24</v>
      </c>
      <c r="AT74" s="342">
        <f t="shared" ref="AT74" si="66">SUM(AT52:AT73)</f>
        <v>68</v>
      </c>
      <c r="AU74" s="342">
        <f t="shared" ref="AU74" si="67">SUM(AU52:AU73)</f>
        <v>22</v>
      </c>
      <c r="AV74" s="342">
        <f t="shared" ref="AV74" si="68">SUM(AV52:AV73)</f>
        <v>52</v>
      </c>
      <c r="AW74" s="342">
        <f t="shared" ref="AW74" si="69">SUM(AW52:AW73)</f>
        <v>37</v>
      </c>
      <c r="AX74" s="342">
        <f t="shared" ref="AX74" si="70">SUM(AX52:AX73)</f>
        <v>286</v>
      </c>
      <c r="AY74" s="342">
        <f t="shared" ref="AY74" si="71">SUM(AY52:AY73)</f>
        <v>141</v>
      </c>
    </row>
    <row r="76" spans="2:68">
      <c r="B76" s="357" t="s">
        <v>2180</v>
      </c>
      <c r="C76" s="357"/>
      <c r="D76" s="357">
        <f>D28+D51+D74</f>
        <v>466</v>
      </c>
      <c r="E76" s="357">
        <f t="shared" ref="E76:AG76" si="72">E28+E51+E74</f>
        <v>143</v>
      </c>
      <c r="F76" s="357">
        <f t="shared" si="72"/>
        <v>44</v>
      </c>
      <c r="G76" s="357">
        <f t="shared" si="72"/>
        <v>9</v>
      </c>
      <c r="H76" s="357">
        <f t="shared" si="72"/>
        <v>7</v>
      </c>
      <c r="I76" s="357">
        <f t="shared" si="72"/>
        <v>73</v>
      </c>
      <c r="J76" s="357">
        <f t="shared" si="72"/>
        <v>25</v>
      </c>
      <c r="K76" s="357">
        <f t="shared" si="72"/>
        <v>5</v>
      </c>
      <c r="L76" s="357">
        <f t="shared" si="72"/>
        <v>1</v>
      </c>
      <c r="M76" s="357">
        <f t="shared" si="72"/>
        <v>0</v>
      </c>
      <c r="N76" s="357">
        <f t="shared" si="72"/>
        <v>29</v>
      </c>
      <c r="O76" s="357">
        <f t="shared" si="72"/>
        <v>3</v>
      </c>
      <c r="P76" s="357">
        <f t="shared" si="72"/>
        <v>7</v>
      </c>
      <c r="Q76" s="357">
        <f t="shared" si="72"/>
        <v>2</v>
      </c>
      <c r="R76" s="357">
        <f t="shared" si="72"/>
        <v>0</v>
      </c>
      <c r="S76" s="357">
        <f t="shared" si="72"/>
        <v>81</v>
      </c>
      <c r="T76" s="357">
        <f t="shared" si="72"/>
        <v>28</v>
      </c>
      <c r="U76" s="357">
        <f t="shared" si="72"/>
        <v>9</v>
      </c>
      <c r="V76" s="357">
        <f t="shared" si="72"/>
        <v>10</v>
      </c>
      <c r="W76" s="357">
        <f t="shared" si="72"/>
        <v>4</v>
      </c>
      <c r="X76" s="357">
        <f t="shared" si="72"/>
        <v>342</v>
      </c>
      <c r="Y76" s="357">
        <f t="shared" si="72"/>
        <v>81</v>
      </c>
      <c r="Z76" s="357">
        <f t="shared" si="72"/>
        <v>11</v>
      </c>
      <c r="AA76" s="357">
        <f t="shared" si="72"/>
        <v>0</v>
      </c>
      <c r="AB76" s="357">
        <f t="shared" si="72"/>
        <v>83</v>
      </c>
      <c r="AC76" s="357">
        <f t="shared" si="72"/>
        <v>41</v>
      </c>
      <c r="AD76" s="357">
        <f t="shared" si="72"/>
        <v>8</v>
      </c>
      <c r="AE76" s="357">
        <f t="shared" si="72"/>
        <v>5</v>
      </c>
      <c r="AF76" s="357">
        <f t="shared" si="72"/>
        <v>1074</v>
      </c>
      <c r="AG76" s="357">
        <f t="shared" si="72"/>
        <v>443</v>
      </c>
      <c r="AI76" s="358"/>
      <c r="AJ76" s="358"/>
      <c r="AK76" s="358"/>
      <c r="AL76" s="358"/>
      <c r="AM76" s="358"/>
      <c r="AN76" s="358"/>
      <c r="AO76" s="358"/>
      <c r="AP76" s="358"/>
      <c r="AQ76" s="358"/>
      <c r="AR76" s="358"/>
      <c r="AS76" s="358"/>
      <c r="AT76" s="358"/>
      <c r="AU76" s="358"/>
      <c r="AV76" s="358"/>
      <c r="AW76" s="358"/>
      <c r="AX76" s="358"/>
      <c r="AY76" s="358"/>
      <c r="AZ76" s="358"/>
      <c r="BA76" s="358"/>
      <c r="BB76" s="358"/>
      <c r="BC76" s="358"/>
      <c r="BD76" s="358"/>
      <c r="BE76" s="358"/>
      <c r="BF76" s="358"/>
      <c r="BG76" s="358"/>
      <c r="BH76" s="358"/>
      <c r="BI76" s="358"/>
      <c r="BJ76" s="358"/>
      <c r="BK76" s="358"/>
      <c r="BL76" s="358"/>
      <c r="BM76" s="358"/>
      <c r="BN76" s="358"/>
      <c r="BO76" s="358"/>
      <c r="BP76" s="358"/>
    </row>
    <row r="79" customHeight="1"/>
    <row r="80" ht="20.25" customHeight="1" spans="3:51">
      <c r="C80" s="335" t="s">
        <v>2181</v>
      </c>
      <c r="D80" s="336"/>
      <c r="E80" s="336"/>
      <c r="F80" s="336"/>
      <c r="G80" s="336"/>
      <c r="H80" s="336"/>
      <c r="I80" s="336"/>
      <c r="J80" s="336"/>
      <c r="K80" s="336"/>
      <c r="L80" s="336"/>
      <c r="M80" s="343"/>
      <c r="N80" s="336" t="s">
        <v>2181</v>
      </c>
      <c r="O80" s="336"/>
      <c r="P80" s="336"/>
      <c r="Q80" s="336"/>
      <c r="R80" s="336"/>
      <c r="S80" s="336"/>
      <c r="T80" s="336"/>
      <c r="U80" s="336"/>
      <c r="V80" s="336"/>
      <c r="W80" s="343"/>
      <c r="X80" s="344" t="s">
        <v>2181</v>
      </c>
      <c r="Y80" s="344"/>
      <c r="Z80" s="344"/>
      <c r="AA80" s="344"/>
      <c r="AB80" s="344"/>
      <c r="AC80" s="344"/>
      <c r="AD80" s="344"/>
      <c r="AE80" s="344"/>
      <c r="AF80" s="344"/>
      <c r="AG80" s="344"/>
      <c r="AJ80" s="344" t="s">
        <v>2181</v>
      </c>
      <c r="AK80" s="344"/>
      <c r="AL80" s="344"/>
      <c r="AM80" s="344"/>
      <c r="AN80" s="344"/>
      <c r="AO80" s="344"/>
      <c r="AP80" s="344"/>
      <c r="AQ80" s="344"/>
      <c r="AR80" s="344"/>
      <c r="AS80" s="344"/>
      <c r="AT80" s="344"/>
      <c r="AU80" s="344"/>
      <c r="AV80" s="344"/>
      <c r="AW80" s="344"/>
      <c r="AX80" s="344"/>
      <c r="AY80" s="344"/>
    </row>
    <row r="81" spans="3:51">
      <c r="C81" s="337" t="s">
        <v>2137</v>
      </c>
      <c r="D81" s="338" t="s">
        <v>102</v>
      </c>
      <c r="E81" s="338"/>
      <c r="F81" s="338"/>
      <c r="G81" s="338"/>
      <c r="H81" s="338"/>
      <c r="I81" s="338" t="s">
        <v>98</v>
      </c>
      <c r="J81" s="338"/>
      <c r="K81" s="338"/>
      <c r="L81" s="338"/>
      <c r="M81" s="338"/>
      <c r="N81" s="338" t="s">
        <v>806</v>
      </c>
      <c r="O81" s="338"/>
      <c r="P81" s="338"/>
      <c r="Q81" s="338"/>
      <c r="R81" s="338"/>
      <c r="S81" s="338" t="s">
        <v>2177</v>
      </c>
      <c r="T81" s="338"/>
      <c r="U81" s="338"/>
      <c r="V81" s="338"/>
      <c r="W81" s="338"/>
      <c r="X81" s="338" t="s">
        <v>321</v>
      </c>
      <c r="Y81" s="338"/>
      <c r="Z81" s="338"/>
      <c r="AA81" s="338"/>
      <c r="AB81" s="338" t="s">
        <v>2140</v>
      </c>
      <c r="AC81" s="338"/>
      <c r="AD81" s="338"/>
      <c r="AE81" s="338"/>
      <c r="AF81" s="338" t="s">
        <v>2174</v>
      </c>
      <c r="AG81" s="338" t="s">
        <v>2175</v>
      </c>
      <c r="AJ81" s="351" t="s">
        <v>2178</v>
      </c>
      <c r="AK81" s="337" t="s">
        <v>2137</v>
      </c>
      <c r="AL81" s="352" t="s">
        <v>102</v>
      </c>
      <c r="AM81" s="353"/>
      <c r="AN81" s="352" t="s">
        <v>416</v>
      </c>
      <c r="AO81" s="353"/>
      <c r="AP81" s="352" t="s">
        <v>881</v>
      </c>
      <c r="AQ81" s="353"/>
      <c r="AR81" s="352" t="s">
        <v>2179</v>
      </c>
      <c r="AS81" s="353"/>
      <c r="AT81" s="352" t="s">
        <v>491</v>
      </c>
      <c r="AU81" s="353"/>
      <c r="AV81" s="352" t="s">
        <v>2140</v>
      </c>
      <c r="AW81" s="353"/>
      <c r="AX81" s="352" t="s">
        <v>2169</v>
      </c>
      <c r="AY81" s="353"/>
    </row>
    <row r="82" spans="3:51">
      <c r="C82" s="337"/>
      <c r="D82" s="338" t="s">
        <v>2138</v>
      </c>
      <c r="E82" s="338" t="s">
        <v>2141</v>
      </c>
      <c r="F82" s="338"/>
      <c r="G82" s="338"/>
      <c r="H82" s="338"/>
      <c r="I82" s="338" t="s">
        <v>2138</v>
      </c>
      <c r="J82" s="338" t="s">
        <v>2141</v>
      </c>
      <c r="K82" s="338"/>
      <c r="L82" s="338"/>
      <c r="M82" s="338"/>
      <c r="N82" s="338" t="s">
        <v>2138</v>
      </c>
      <c r="O82" s="338" t="s">
        <v>2141</v>
      </c>
      <c r="P82" s="338"/>
      <c r="Q82" s="338"/>
      <c r="R82" s="338"/>
      <c r="S82" s="338" t="s">
        <v>2138</v>
      </c>
      <c r="T82" s="338" t="s">
        <v>2141</v>
      </c>
      <c r="U82" s="338"/>
      <c r="V82" s="338"/>
      <c r="W82" s="338"/>
      <c r="X82" s="338" t="s">
        <v>2138</v>
      </c>
      <c r="Y82" s="338" t="s">
        <v>2141</v>
      </c>
      <c r="Z82" s="338"/>
      <c r="AA82" s="338"/>
      <c r="AB82" s="338" t="s">
        <v>2138</v>
      </c>
      <c r="AC82" s="338" t="s">
        <v>2141</v>
      </c>
      <c r="AD82" s="338"/>
      <c r="AE82" s="338"/>
      <c r="AF82" s="338"/>
      <c r="AG82" s="338"/>
      <c r="AJ82" s="351"/>
      <c r="AK82" s="337"/>
      <c r="AL82" s="354"/>
      <c r="AM82" s="355"/>
      <c r="AN82" s="354"/>
      <c r="AO82" s="355"/>
      <c r="AP82" s="354"/>
      <c r="AQ82" s="355"/>
      <c r="AR82" s="354"/>
      <c r="AS82" s="355"/>
      <c r="AT82" s="354"/>
      <c r="AU82" s="355"/>
      <c r="AV82" s="354"/>
      <c r="AW82" s="355"/>
      <c r="AX82" s="354"/>
      <c r="AY82" s="355"/>
    </row>
    <row r="83" ht="45" spans="3:51">
      <c r="C83" s="337"/>
      <c r="D83" s="338"/>
      <c r="E83" s="338" t="s">
        <v>2142</v>
      </c>
      <c r="F83" s="338" t="s">
        <v>2143</v>
      </c>
      <c r="G83" s="338" t="s">
        <v>2144</v>
      </c>
      <c r="H83" s="338" t="s">
        <v>2145</v>
      </c>
      <c r="I83" s="338"/>
      <c r="J83" s="338" t="s">
        <v>2146</v>
      </c>
      <c r="K83" s="338" t="s">
        <v>2143</v>
      </c>
      <c r="L83" s="338" t="s">
        <v>2144</v>
      </c>
      <c r="M83" s="338" t="s">
        <v>2145</v>
      </c>
      <c r="N83" s="338"/>
      <c r="O83" s="338" t="s">
        <v>2147</v>
      </c>
      <c r="P83" s="338" t="s">
        <v>2148</v>
      </c>
      <c r="Q83" s="338" t="s">
        <v>2149</v>
      </c>
      <c r="R83" s="338" t="s">
        <v>2150</v>
      </c>
      <c r="S83" s="338"/>
      <c r="T83" s="345" t="s">
        <v>2151</v>
      </c>
      <c r="U83" s="338" t="s">
        <v>2146</v>
      </c>
      <c r="V83" s="338" t="s">
        <v>2143</v>
      </c>
      <c r="W83" s="338" t="s">
        <v>2152</v>
      </c>
      <c r="X83" s="338"/>
      <c r="Y83" s="338" t="s">
        <v>2153</v>
      </c>
      <c r="Z83" s="338" t="s">
        <v>2154</v>
      </c>
      <c r="AA83" s="338" t="s">
        <v>2155</v>
      </c>
      <c r="AB83" s="338"/>
      <c r="AC83" s="338" t="s">
        <v>2156</v>
      </c>
      <c r="AD83" s="338" t="s">
        <v>2157</v>
      </c>
      <c r="AE83" s="338" t="s">
        <v>2158</v>
      </c>
      <c r="AF83" s="338"/>
      <c r="AG83" s="338"/>
      <c r="AJ83" s="351"/>
      <c r="AK83" s="337"/>
      <c r="AL83" s="356" t="s">
        <v>2174</v>
      </c>
      <c r="AM83" s="356" t="s">
        <v>2175</v>
      </c>
      <c r="AN83" s="356" t="s">
        <v>2174</v>
      </c>
      <c r="AO83" s="356" t="s">
        <v>2175</v>
      </c>
      <c r="AP83" s="356" t="s">
        <v>2174</v>
      </c>
      <c r="AQ83" s="356" t="s">
        <v>2175</v>
      </c>
      <c r="AR83" s="356" t="s">
        <v>2174</v>
      </c>
      <c r="AS83" s="356" t="s">
        <v>2175</v>
      </c>
      <c r="AT83" s="356" t="s">
        <v>2174</v>
      </c>
      <c r="AU83" s="356" t="s">
        <v>2175</v>
      </c>
      <c r="AV83" s="356" t="s">
        <v>2174</v>
      </c>
      <c r="AW83" s="356" t="s">
        <v>2175</v>
      </c>
      <c r="AX83" s="356" t="s">
        <v>2174</v>
      </c>
      <c r="AY83" s="356" t="s">
        <v>2175</v>
      </c>
    </row>
    <row r="84" spans="2:51">
      <c r="B84" s="357" t="s">
        <v>2182</v>
      </c>
      <c r="C84" s="340" t="s">
        <v>953</v>
      </c>
      <c r="D84" s="357">
        <f t="shared" ref="D84:AG84" si="73">D6+D29+D52+D151</f>
        <v>48</v>
      </c>
      <c r="E84" s="357">
        <f t="shared" si="73"/>
        <v>24</v>
      </c>
      <c r="F84" s="357">
        <f t="shared" si="73"/>
        <v>8</v>
      </c>
      <c r="G84" s="357">
        <f t="shared" si="73"/>
        <v>0</v>
      </c>
      <c r="H84" s="357">
        <f t="shared" si="73"/>
        <v>0</v>
      </c>
      <c r="I84" s="357">
        <f t="shared" si="73"/>
        <v>7</v>
      </c>
      <c r="J84" s="357">
        <f t="shared" si="73"/>
        <v>3</v>
      </c>
      <c r="K84" s="357">
        <f t="shared" si="73"/>
        <v>1</v>
      </c>
      <c r="L84" s="357">
        <f t="shared" si="73"/>
        <v>0</v>
      </c>
      <c r="M84" s="357">
        <f t="shared" si="73"/>
        <v>0</v>
      </c>
      <c r="N84" s="357">
        <f t="shared" si="73"/>
        <v>2</v>
      </c>
      <c r="O84" s="357">
        <f t="shared" si="73"/>
        <v>1</v>
      </c>
      <c r="P84" s="357">
        <f t="shared" si="73"/>
        <v>1</v>
      </c>
      <c r="Q84" s="357">
        <f t="shared" si="73"/>
        <v>0</v>
      </c>
      <c r="R84" s="357">
        <f t="shared" si="73"/>
        <v>0</v>
      </c>
      <c r="S84" s="357">
        <f t="shared" si="73"/>
        <v>5</v>
      </c>
      <c r="T84" s="357">
        <f t="shared" si="73"/>
        <v>5</v>
      </c>
      <c r="U84" s="357">
        <f t="shared" si="73"/>
        <v>0</v>
      </c>
      <c r="V84" s="357">
        <f t="shared" si="73"/>
        <v>0</v>
      </c>
      <c r="W84" s="357">
        <f t="shared" si="73"/>
        <v>0</v>
      </c>
      <c r="X84" s="357">
        <f t="shared" si="73"/>
        <v>12</v>
      </c>
      <c r="Y84" s="357">
        <f t="shared" si="73"/>
        <v>8</v>
      </c>
      <c r="Z84" s="357">
        <f t="shared" si="73"/>
        <v>0</v>
      </c>
      <c r="AA84" s="357">
        <f t="shared" si="73"/>
        <v>0</v>
      </c>
      <c r="AB84" s="357">
        <f t="shared" si="73"/>
        <v>6</v>
      </c>
      <c r="AC84" s="357">
        <f t="shared" si="73"/>
        <v>2</v>
      </c>
      <c r="AD84" s="357">
        <f t="shared" si="73"/>
        <v>0</v>
      </c>
      <c r="AE84" s="357">
        <f t="shared" si="73"/>
        <v>0</v>
      </c>
      <c r="AF84" s="357">
        <f t="shared" si="73"/>
        <v>80</v>
      </c>
      <c r="AG84" s="357">
        <f t="shared" si="73"/>
        <v>53</v>
      </c>
      <c r="AI84" s="357" t="s">
        <v>2182</v>
      </c>
      <c r="AJ84" s="357">
        <v>1</v>
      </c>
      <c r="AK84" s="340" t="s">
        <v>953</v>
      </c>
      <c r="AL84" s="340">
        <f>D84</f>
        <v>48</v>
      </c>
      <c r="AM84" s="357">
        <f>E84+F84+G84+H84</f>
        <v>32</v>
      </c>
      <c r="AN84" s="357">
        <f>I84</f>
        <v>7</v>
      </c>
      <c r="AO84" s="357">
        <f>J84+K84+L84+M84</f>
        <v>4</v>
      </c>
      <c r="AP84" s="357">
        <f>N84</f>
        <v>2</v>
      </c>
      <c r="AQ84" s="357">
        <f>O84+P84+Q84+R84</f>
        <v>2</v>
      </c>
      <c r="AR84" s="357">
        <f>S84</f>
        <v>5</v>
      </c>
      <c r="AS84" s="357">
        <f>T84+U84+V84+W84</f>
        <v>5</v>
      </c>
      <c r="AT84" s="357">
        <f>X84</f>
        <v>12</v>
      </c>
      <c r="AU84" s="357">
        <f>Y84+Z84+AA84</f>
        <v>8</v>
      </c>
      <c r="AV84" s="357">
        <f>AB84</f>
        <v>6</v>
      </c>
      <c r="AW84" s="357">
        <f>AC84+AD84+AE84</f>
        <v>2</v>
      </c>
      <c r="AX84" s="357">
        <f>AL84+AN84+AP84+AR84+AT84+AV84</f>
        <v>80</v>
      </c>
      <c r="AY84" s="357">
        <f>AM84+AO84+AQ84+AS84+AU84+AW84</f>
        <v>53</v>
      </c>
    </row>
    <row r="85" spans="2:51">
      <c r="B85" s="357" t="s">
        <v>2182</v>
      </c>
      <c r="C85" s="340" t="s">
        <v>1425</v>
      </c>
      <c r="D85" s="357">
        <f t="shared" ref="D85:AG85" si="74">D7+D30+D53+D152</f>
        <v>25</v>
      </c>
      <c r="E85" s="357">
        <f t="shared" si="74"/>
        <v>9</v>
      </c>
      <c r="F85" s="357">
        <f t="shared" si="74"/>
        <v>4</v>
      </c>
      <c r="G85" s="357">
        <f t="shared" si="74"/>
        <v>0</v>
      </c>
      <c r="H85" s="357">
        <f t="shared" si="74"/>
        <v>1</v>
      </c>
      <c r="I85" s="357">
        <f t="shared" si="74"/>
        <v>2</v>
      </c>
      <c r="J85" s="357">
        <f t="shared" si="74"/>
        <v>0</v>
      </c>
      <c r="K85" s="357">
        <f t="shared" si="74"/>
        <v>0</v>
      </c>
      <c r="L85" s="357">
        <f t="shared" si="74"/>
        <v>0</v>
      </c>
      <c r="M85" s="357">
        <f t="shared" si="74"/>
        <v>0</v>
      </c>
      <c r="N85" s="357">
        <f t="shared" si="74"/>
        <v>2</v>
      </c>
      <c r="O85" s="357">
        <f t="shared" si="74"/>
        <v>1</v>
      </c>
      <c r="P85" s="357">
        <f t="shared" si="74"/>
        <v>0</v>
      </c>
      <c r="Q85" s="357">
        <f t="shared" si="74"/>
        <v>0</v>
      </c>
      <c r="R85" s="357">
        <f t="shared" si="74"/>
        <v>0</v>
      </c>
      <c r="S85" s="357">
        <f t="shared" si="74"/>
        <v>0</v>
      </c>
      <c r="T85" s="357">
        <f t="shared" si="74"/>
        <v>0</v>
      </c>
      <c r="U85" s="357">
        <f t="shared" si="74"/>
        <v>0</v>
      </c>
      <c r="V85" s="357">
        <f t="shared" si="74"/>
        <v>0</v>
      </c>
      <c r="W85" s="357">
        <f t="shared" si="74"/>
        <v>0</v>
      </c>
      <c r="X85" s="357">
        <f t="shared" si="74"/>
        <v>70</v>
      </c>
      <c r="Y85" s="357">
        <f t="shared" si="74"/>
        <v>20</v>
      </c>
      <c r="Z85" s="357">
        <f t="shared" si="74"/>
        <v>4</v>
      </c>
      <c r="AA85" s="357">
        <f t="shared" si="74"/>
        <v>0</v>
      </c>
      <c r="AB85" s="357">
        <f t="shared" si="74"/>
        <v>39</v>
      </c>
      <c r="AC85" s="357">
        <f t="shared" si="74"/>
        <v>11</v>
      </c>
      <c r="AD85" s="357">
        <f t="shared" si="74"/>
        <v>4</v>
      </c>
      <c r="AE85" s="357">
        <f t="shared" si="74"/>
        <v>2</v>
      </c>
      <c r="AF85" s="357">
        <f t="shared" si="74"/>
        <v>138</v>
      </c>
      <c r="AG85" s="357">
        <f t="shared" si="74"/>
        <v>56</v>
      </c>
      <c r="AI85" s="357" t="s">
        <v>2182</v>
      </c>
      <c r="AJ85" s="357">
        <v>2</v>
      </c>
      <c r="AK85" s="340" t="s">
        <v>1425</v>
      </c>
      <c r="AL85" s="340">
        <f t="shared" ref="AL85:AL105" si="75">D85</f>
        <v>25</v>
      </c>
      <c r="AM85" s="357">
        <f t="shared" ref="AM85:AM105" si="76">E85+F85+G85+H85</f>
        <v>14</v>
      </c>
      <c r="AN85" s="357">
        <f t="shared" ref="AN85:AN105" si="77">I85</f>
        <v>2</v>
      </c>
      <c r="AO85" s="357">
        <f t="shared" ref="AO85:AO105" si="78">J85+K85+L85+M85</f>
        <v>0</v>
      </c>
      <c r="AP85" s="357">
        <f t="shared" ref="AP85:AP105" si="79">N85</f>
        <v>2</v>
      </c>
      <c r="AQ85" s="357">
        <f t="shared" ref="AQ85:AQ105" si="80">O85+P85+Q85+R85</f>
        <v>1</v>
      </c>
      <c r="AR85" s="357">
        <f t="shared" ref="AR85:AR105" si="81">S85</f>
        <v>0</v>
      </c>
      <c r="AS85" s="357">
        <f t="shared" ref="AS85:AS105" si="82">T85+U85+V85+W85</f>
        <v>0</v>
      </c>
      <c r="AT85" s="357">
        <f t="shared" ref="AT85:AT105" si="83">X85</f>
        <v>70</v>
      </c>
      <c r="AU85" s="357">
        <f t="shared" ref="AU85:AU105" si="84">Y85+Z85+AA85</f>
        <v>24</v>
      </c>
      <c r="AV85" s="357">
        <f t="shared" ref="AV85:AV105" si="85">AB85</f>
        <v>39</v>
      </c>
      <c r="AW85" s="357">
        <f t="shared" ref="AW85:AW105" si="86">AC85+AD85+AE85</f>
        <v>17</v>
      </c>
      <c r="AX85" s="357">
        <f t="shared" ref="AX85:AX105" si="87">AL85+AN85+AP85+AR85+AT85+AV85</f>
        <v>138</v>
      </c>
      <c r="AY85" s="357">
        <f t="shared" ref="AY85:AY105" si="88">AM85+AO85+AQ85+AS85+AU85+AW85</f>
        <v>56</v>
      </c>
    </row>
    <row r="86" spans="2:51">
      <c r="B86" s="357" t="s">
        <v>2182</v>
      </c>
      <c r="C86" s="340" t="s">
        <v>479</v>
      </c>
      <c r="D86" s="357">
        <f t="shared" ref="D86:AG86" si="89">D8+D31+D54+D144</f>
        <v>32</v>
      </c>
      <c r="E86" s="357">
        <f t="shared" si="89"/>
        <v>8</v>
      </c>
      <c r="F86" s="357">
        <f t="shared" si="89"/>
        <v>2</v>
      </c>
      <c r="G86" s="357">
        <f t="shared" si="89"/>
        <v>0</v>
      </c>
      <c r="H86" s="357">
        <f t="shared" si="89"/>
        <v>1</v>
      </c>
      <c r="I86" s="357">
        <f t="shared" si="89"/>
        <v>4</v>
      </c>
      <c r="J86" s="357">
        <f t="shared" si="89"/>
        <v>2</v>
      </c>
      <c r="K86" s="357">
        <f t="shared" si="89"/>
        <v>0</v>
      </c>
      <c r="L86" s="357">
        <f t="shared" si="89"/>
        <v>0</v>
      </c>
      <c r="M86" s="357">
        <f t="shared" si="89"/>
        <v>0</v>
      </c>
      <c r="N86" s="357">
        <f t="shared" si="89"/>
        <v>1</v>
      </c>
      <c r="O86" s="357">
        <f t="shared" si="89"/>
        <v>0</v>
      </c>
      <c r="P86" s="357">
        <f t="shared" si="89"/>
        <v>0</v>
      </c>
      <c r="Q86" s="357">
        <f t="shared" si="89"/>
        <v>0</v>
      </c>
      <c r="R86" s="357">
        <f t="shared" si="89"/>
        <v>0</v>
      </c>
      <c r="S86" s="357">
        <f t="shared" si="89"/>
        <v>66</v>
      </c>
      <c r="T86" s="357">
        <f t="shared" si="89"/>
        <v>31</v>
      </c>
      <c r="U86" s="357">
        <f t="shared" si="89"/>
        <v>4</v>
      </c>
      <c r="V86" s="357">
        <f t="shared" si="89"/>
        <v>2</v>
      </c>
      <c r="W86" s="357">
        <f t="shared" si="89"/>
        <v>1</v>
      </c>
      <c r="X86" s="357">
        <f t="shared" si="89"/>
        <v>20</v>
      </c>
      <c r="Y86" s="357">
        <f t="shared" si="89"/>
        <v>0</v>
      </c>
      <c r="Z86" s="357">
        <f t="shared" si="89"/>
        <v>0</v>
      </c>
      <c r="AA86" s="357">
        <f t="shared" si="89"/>
        <v>0</v>
      </c>
      <c r="AB86" s="357">
        <f t="shared" si="89"/>
        <v>4</v>
      </c>
      <c r="AC86" s="357">
        <f t="shared" si="89"/>
        <v>2</v>
      </c>
      <c r="AD86" s="357">
        <f t="shared" si="89"/>
        <v>1</v>
      </c>
      <c r="AE86" s="357">
        <f t="shared" si="89"/>
        <v>0</v>
      </c>
      <c r="AF86" s="357">
        <f t="shared" si="89"/>
        <v>127</v>
      </c>
      <c r="AG86" s="357">
        <f t="shared" si="89"/>
        <v>54</v>
      </c>
      <c r="AI86" s="357" t="s">
        <v>2182</v>
      </c>
      <c r="AJ86" s="357">
        <v>3</v>
      </c>
      <c r="AK86" s="340" t="s">
        <v>2176</v>
      </c>
      <c r="AL86" s="340">
        <f t="shared" si="75"/>
        <v>32</v>
      </c>
      <c r="AM86" s="357">
        <f t="shared" si="76"/>
        <v>11</v>
      </c>
      <c r="AN86" s="357">
        <f t="shared" si="77"/>
        <v>4</v>
      </c>
      <c r="AO86" s="357">
        <f t="shared" si="78"/>
        <v>2</v>
      </c>
      <c r="AP86" s="357">
        <f t="shared" si="79"/>
        <v>1</v>
      </c>
      <c r="AQ86" s="357">
        <f t="shared" si="80"/>
        <v>0</v>
      </c>
      <c r="AR86" s="357">
        <f t="shared" si="81"/>
        <v>66</v>
      </c>
      <c r="AS86" s="357">
        <f t="shared" si="82"/>
        <v>38</v>
      </c>
      <c r="AT86" s="357">
        <f t="shared" si="83"/>
        <v>20</v>
      </c>
      <c r="AU86" s="357">
        <f t="shared" si="84"/>
        <v>0</v>
      </c>
      <c r="AV86" s="357">
        <f t="shared" si="85"/>
        <v>4</v>
      </c>
      <c r="AW86" s="357">
        <f t="shared" si="86"/>
        <v>3</v>
      </c>
      <c r="AX86" s="357">
        <f t="shared" si="87"/>
        <v>127</v>
      </c>
      <c r="AY86" s="357">
        <f t="shared" si="88"/>
        <v>54</v>
      </c>
    </row>
    <row r="87" spans="2:51">
      <c r="B87" s="357" t="s">
        <v>2182</v>
      </c>
      <c r="C87" s="340" t="s">
        <v>606</v>
      </c>
      <c r="D87" s="357">
        <f t="shared" ref="D87:AG87" si="90">D9+D32+D55+D150</f>
        <v>71</v>
      </c>
      <c r="E87" s="357">
        <f t="shared" si="90"/>
        <v>25</v>
      </c>
      <c r="F87" s="357">
        <f t="shared" si="90"/>
        <v>9</v>
      </c>
      <c r="G87" s="357">
        <f t="shared" si="90"/>
        <v>2</v>
      </c>
      <c r="H87" s="357">
        <f t="shared" si="90"/>
        <v>3</v>
      </c>
      <c r="I87" s="357">
        <f t="shared" si="90"/>
        <v>5</v>
      </c>
      <c r="J87" s="357">
        <f t="shared" si="90"/>
        <v>2</v>
      </c>
      <c r="K87" s="357">
        <f t="shared" si="90"/>
        <v>0</v>
      </c>
      <c r="L87" s="357">
        <f t="shared" si="90"/>
        <v>0</v>
      </c>
      <c r="M87" s="357">
        <f t="shared" si="90"/>
        <v>0</v>
      </c>
      <c r="N87" s="357">
        <f t="shared" si="90"/>
        <v>7</v>
      </c>
      <c r="O87" s="357">
        <f t="shared" si="90"/>
        <v>0</v>
      </c>
      <c r="P87" s="357">
        <f t="shared" si="90"/>
        <v>2</v>
      </c>
      <c r="Q87" s="357">
        <f t="shared" si="90"/>
        <v>0</v>
      </c>
      <c r="R87" s="357">
        <f t="shared" si="90"/>
        <v>0</v>
      </c>
      <c r="S87" s="357">
        <f t="shared" si="90"/>
        <v>6</v>
      </c>
      <c r="T87" s="357">
        <f t="shared" si="90"/>
        <v>1</v>
      </c>
      <c r="U87" s="357">
        <f t="shared" si="90"/>
        <v>1</v>
      </c>
      <c r="V87" s="357">
        <f t="shared" si="90"/>
        <v>1</v>
      </c>
      <c r="W87" s="357">
        <f t="shared" si="90"/>
        <v>0</v>
      </c>
      <c r="X87" s="357">
        <f t="shared" si="90"/>
        <v>40</v>
      </c>
      <c r="Y87" s="357">
        <f t="shared" si="90"/>
        <v>16</v>
      </c>
      <c r="Z87" s="357">
        <f t="shared" si="90"/>
        <v>0</v>
      </c>
      <c r="AA87" s="357">
        <f t="shared" si="90"/>
        <v>0</v>
      </c>
      <c r="AB87" s="357">
        <f t="shared" si="90"/>
        <v>30</v>
      </c>
      <c r="AC87" s="357">
        <f t="shared" si="90"/>
        <v>13</v>
      </c>
      <c r="AD87" s="357">
        <f t="shared" si="90"/>
        <v>2</v>
      </c>
      <c r="AE87" s="357">
        <f t="shared" si="90"/>
        <v>2</v>
      </c>
      <c r="AF87" s="357">
        <f t="shared" si="90"/>
        <v>159</v>
      </c>
      <c r="AG87" s="357">
        <f t="shared" si="90"/>
        <v>79</v>
      </c>
      <c r="AI87" s="357" t="s">
        <v>2182</v>
      </c>
      <c r="AJ87" s="357">
        <v>4</v>
      </c>
      <c r="AK87" s="340" t="s">
        <v>606</v>
      </c>
      <c r="AL87" s="340">
        <f t="shared" si="75"/>
        <v>71</v>
      </c>
      <c r="AM87" s="357">
        <f t="shared" si="76"/>
        <v>39</v>
      </c>
      <c r="AN87" s="357">
        <f t="shared" si="77"/>
        <v>5</v>
      </c>
      <c r="AO87" s="357">
        <f t="shared" si="78"/>
        <v>2</v>
      </c>
      <c r="AP87" s="357">
        <f t="shared" si="79"/>
        <v>7</v>
      </c>
      <c r="AQ87" s="357">
        <f t="shared" si="80"/>
        <v>2</v>
      </c>
      <c r="AR87" s="357">
        <f t="shared" si="81"/>
        <v>6</v>
      </c>
      <c r="AS87" s="357">
        <f t="shared" si="82"/>
        <v>3</v>
      </c>
      <c r="AT87" s="357">
        <f t="shared" si="83"/>
        <v>40</v>
      </c>
      <c r="AU87" s="357">
        <f t="shared" si="84"/>
        <v>16</v>
      </c>
      <c r="AV87" s="357">
        <f t="shared" si="85"/>
        <v>30</v>
      </c>
      <c r="AW87" s="357">
        <f t="shared" si="86"/>
        <v>17</v>
      </c>
      <c r="AX87" s="357">
        <f t="shared" si="87"/>
        <v>159</v>
      </c>
      <c r="AY87" s="357">
        <f t="shared" si="88"/>
        <v>79</v>
      </c>
    </row>
    <row r="88" spans="2:51">
      <c r="B88" s="357" t="s">
        <v>2182</v>
      </c>
      <c r="C88" s="340" t="s">
        <v>702</v>
      </c>
      <c r="D88" s="357">
        <f t="shared" ref="D88:AG88" si="91">D10+D33+D56+D149</f>
        <v>33</v>
      </c>
      <c r="E88" s="357">
        <f t="shared" si="91"/>
        <v>12</v>
      </c>
      <c r="F88" s="357">
        <f t="shared" si="91"/>
        <v>1</v>
      </c>
      <c r="G88" s="357">
        <f t="shared" si="91"/>
        <v>1</v>
      </c>
      <c r="H88" s="357">
        <f t="shared" si="91"/>
        <v>0</v>
      </c>
      <c r="I88" s="357">
        <f t="shared" si="91"/>
        <v>1</v>
      </c>
      <c r="J88" s="357">
        <f t="shared" si="91"/>
        <v>0</v>
      </c>
      <c r="K88" s="357">
        <f t="shared" si="91"/>
        <v>0</v>
      </c>
      <c r="L88" s="357">
        <f t="shared" si="91"/>
        <v>0</v>
      </c>
      <c r="M88" s="357">
        <f t="shared" si="91"/>
        <v>0</v>
      </c>
      <c r="N88" s="357">
        <f t="shared" si="91"/>
        <v>1</v>
      </c>
      <c r="O88" s="357">
        <f t="shared" si="91"/>
        <v>0</v>
      </c>
      <c r="P88" s="357">
        <f t="shared" si="91"/>
        <v>0</v>
      </c>
      <c r="Q88" s="357">
        <f t="shared" si="91"/>
        <v>0</v>
      </c>
      <c r="R88" s="357">
        <f t="shared" si="91"/>
        <v>0</v>
      </c>
      <c r="S88" s="357">
        <f t="shared" si="91"/>
        <v>5</v>
      </c>
      <c r="T88" s="357">
        <f t="shared" si="91"/>
        <v>2</v>
      </c>
      <c r="U88" s="357">
        <f t="shared" si="91"/>
        <v>0</v>
      </c>
      <c r="V88" s="357">
        <f t="shared" si="91"/>
        <v>-1</v>
      </c>
      <c r="W88" s="357">
        <f t="shared" si="91"/>
        <v>0</v>
      </c>
      <c r="X88" s="357">
        <f t="shared" si="91"/>
        <v>18</v>
      </c>
      <c r="Y88" s="357">
        <f t="shared" si="91"/>
        <v>0</v>
      </c>
      <c r="Z88" s="357">
        <f t="shared" si="91"/>
        <v>0</v>
      </c>
      <c r="AA88" s="357">
        <f t="shared" si="91"/>
        <v>0</v>
      </c>
      <c r="AB88" s="357">
        <f t="shared" si="91"/>
        <v>3</v>
      </c>
      <c r="AC88" s="357">
        <f t="shared" si="91"/>
        <v>3</v>
      </c>
      <c r="AD88" s="357">
        <f t="shared" si="91"/>
        <v>0</v>
      </c>
      <c r="AE88" s="357">
        <f t="shared" si="91"/>
        <v>0</v>
      </c>
      <c r="AF88" s="357">
        <f t="shared" si="91"/>
        <v>61</v>
      </c>
      <c r="AG88" s="357">
        <f t="shared" si="91"/>
        <v>18</v>
      </c>
      <c r="AI88" s="357" t="s">
        <v>2182</v>
      </c>
      <c r="AJ88" s="357">
        <v>5</v>
      </c>
      <c r="AK88" s="340" t="s">
        <v>702</v>
      </c>
      <c r="AL88" s="340">
        <f t="shared" si="75"/>
        <v>33</v>
      </c>
      <c r="AM88" s="357">
        <f t="shared" si="76"/>
        <v>14</v>
      </c>
      <c r="AN88" s="357">
        <f t="shared" si="77"/>
        <v>1</v>
      </c>
      <c r="AO88" s="357">
        <f t="shared" si="78"/>
        <v>0</v>
      </c>
      <c r="AP88" s="357">
        <f t="shared" si="79"/>
        <v>1</v>
      </c>
      <c r="AQ88" s="357">
        <f t="shared" si="80"/>
        <v>0</v>
      </c>
      <c r="AR88" s="357">
        <f t="shared" si="81"/>
        <v>5</v>
      </c>
      <c r="AS88" s="357">
        <f t="shared" si="82"/>
        <v>1</v>
      </c>
      <c r="AT88" s="357">
        <f t="shared" si="83"/>
        <v>18</v>
      </c>
      <c r="AU88" s="357">
        <f t="shared" si="84"/>
        <v>0</v>
      </c>
      <c r="AV88" s="357">
        <f t="shared" si="85"/>
        <v>3</v>
      </c>
      <c r="AW88" s="357">
        <f t="shared" si="86"/>
        <v>3</v>
      </c>
      <c r="AX88" s="357">
        <f t="shared" si="87"/>
        <v>61</v>
      </c>
      <c r="AY88" s="357">
        <f t="shared" si="88"/>
        <v>18</v>
      </c>
    </row>
    <row r="89" spans="2:51">
      <c r="B89" s="357" t="s">
        <v>2182</v>
      </c>
      <c r="C89" s="340" t="s">
        <v>1464</v>
      </c>
      <c r="D89" s="357">
        <f t="shared" ref="D89:AG89" si="92">D11+D34+D57+D159</f>
        <v>41</v>
      </c>
      <c r="E89" s="357">
        <f t="shared" si="92"/>
        <v>6</v>
      </c>
      <c r="F89" s="357">
        <f t="shared" si="92"/>
        <v>3</v>
      </c>
      <c r="G89" s="357">
        <f t="shared" si="92"/>
        <v>0</v>
      </c>
      <c r="H89" s="357">
        <f t="shared" si="92"/>
        <v>2</v>
      </c>
      <c r="I89" s="357">
        <f t="shared" si="92"/>
        <v>4</v>
      </c>
      <c r="J89" s="357">
        <f t="shared" si="92"/>
        <v>1</v>
      </c>
      <c r="K89" s="357">
        <f t="shared" si="92"/>
        <v>1</v>
      </c>
      <c r="L89" s="357">
        <f t="shared" si="92"/>
        <v>0</v>
      </c>
      <c r="M89" s="357">
        <f t="shared" si="92"/>
        <v>0</v>
      </c>
      <c r="N89" s="357">
        <f t="shared" si="92"/>
        <v>0</v>
      </c>
      <c r="O89" s="357">
        <f t="shared" si="92"/>
        <v>0</v>
      </c>
      <c r="P89" s="357">
        <f t="shared" si="92"/>
        <v>0</v>
      </c>
      <c r="Q89" s="357">
        <f t="shared" si="92"/>
        <v>0</v>
      </c>
      <c r="R89" s="357">
        <f t="shared" si="92"/>
        <v>0</v>
      </c>
      <c r="S89" s="357">
        <f t="shared" si="92"/>
        <v>5</v>
      </c>
      <c r="T89" s="357">
        <f t="shared" si="92"/>
        <v>0</v>
      </c>
      <c r="U89" s="357">
        <f t="shared" si="92"/>
        <v>1</v>
      </c>
      <c r="V89" s="357">
        <f t="shared" si="92"/>
        <v>0</v>
      </c>
      <c r="W89" s="357">
        <f t="shared" si="92"/>
        <v>0</v>
      </c>
      <c r="X89" s="357">
        <f t="shared" si="92"/>
        <v>10</v>
      </c>
      <c r="Y89" s="357">
        <f t="shared" si="92"/>
        <v>0</v>
      </c>
      <c r="Z89" s="357">
        <f t="shared" si="92"/>
        <v>0</v>
      </c>
      <c r="AA89" s="357">
        <f t="shared" si="92"/>
        <v>0</v>
      </c>
      <c r="AB89" s="357">
        <f t="shared" si="92"/>
        <v>2</v>
      </c>
      <c r="AC89" s="357">
        <f t="shared" si="92"/>
        <v>4</v>
      </c>
      <c r="AD89" s="357">
        <f t="shared" si="92"/>
        <v>0</v>
      </c>
      <c r="AE89" s="357">
        <f t="shared" si="92"/>
        <v>0</v>
      </c>
      <c r="AF89" s="357">
        <f t="shared" si="92"/>
        <v>62</v>
      </c>
      <c r="AG89" s="357">
        <f t="shared" si="92"/>
        <v>18</v>
      </c>
      <c r="AI89" s="357" t="s">
        <v>2182</v>
      </c>
      <c r="AJ89" s="357">
        <v>6</v>
      </c>
      <c r="AK89" s="340" t="s">
        <v>1464</v>
      </c>
      <c r="AL89" s="340">
        <f t="shared" si="75"/>
        <v>41</v>
      </c>
      <c r="AM89" s="357">
        <f t="shared" si="76"/>
        <v>11</v>
      </c>
      <c r="AN89" s="357">
        <f t="shared" si="77"/>
        <v>4</v>
      </c>
      <c r="AO89" s="357">
        <f t="shared" si="78"/>
        <v>2</v>
      </c>
      <c r="AP89" s="357">
        <f t="shared" si="79"/>
        <v>0</v>
      </c>
      <c r="AQ89" s="357">
        <f t="shared" si="80"/>
        <v>0</v>
      </c>
      <c r="AR89" s="357">
        <f t="shared" si="81"/>
        <v>5</v>
      </c>
      <c r="AS89" s="357">
        <f t="shared" si="82"/>
        <v>1</v>
      </c>
      <c r="AT89" s="357">
        <f t="shared" si="83"/>
        <v>10</v>
      </c>
      <c r="AU89" s="357">
        <f t="shared" si="84"/>
        <v>0</v>
      </c>
      <c r="AV89" s="357">
        <f t="shared" si="85"/>
        <v>2</v>
      </c>
      <c r="AW89" s="357">
        <f t="shared" si="86"/>
        <v>4</v>
      </c>
      <c r="AX89" s="357">
        <f t="shared" si="87"/>
        <v>62</v>
      </c>
      <c r="AY89" s="357">
        <f t="shared" si="88"/>
        <v>18</v>
      </c>
    </row>
    <row r="90" spans="2:51">
      <c r="B90" s="357" t="s">
        <v>2182</v>
      </c>
      <c r="C90" s="340" t="s">
        <v>360</v>
      </c>
      <c r="D90" s="357">
        <f t="shared" ref="D90:AG90" si="93">D12+D35+D58+D160</f>
        <v>99</v>
      </c>
      <c r="E90" s="357">
        <f t="shared" si="93"/>
        <v>12</v>
      </c>
      <c r="F90" s="357">
        <f t="shared" si="93"/>
        <v>2</v>
      </c>
      <c r="G90" s="357">
        <f t="shared" si="93"/>
        <v>5</v>
      </c>
      <c r="H90" s="357">
        <f t="shared" si="93"/>
        <v>3</v>
      </c>
      <c r="I90" s="357">
        <f t="shared" si="93"/>
        <v>50</v>
      </c>
      <c r="J90" s="357">
        <f t="shared" si="93"/>
        <v>8</v>
      </c>
      <c r="K90" s="357">
        <f t="shared" si="93"/>
        <v>3</v>
      </c>
      <c r="L90" s="357">
        <f t="shared" si="93"/>
        <v>3</v>
      </c>
      <c r="M90" s="357">
        <f t="shared" si="93"/>
        <v>0</v>
      </c>
      <c r="N90" s="357">
        <f t="shared" si="93"/>
        <v>1</v>
      </c>
      <c r="O90" s="357">
        <f t="shared" si="93"/>
        <v>1</v>
      </c>
      <c r="P90" s="357">
        <f t="shared" si="93"/>
        <v>0</v>
      </c>
      <c r="Q90" s="357">
        <f t="shared" si="93"/>
        <v>0</v>
      </c>
      <c r="R90" s="357">
        <f t="shared" si="93"/>
        <v>0</v>
      </c>
      <c r="S90" s="357">
        <f t="shared" si="93"/>
        <v>12</v>
      </c>
      <c r="T90" s="357">
        <f t="shared" si="93"/>
        <v>5</v>
      </c>
      <c r="U90" s="357">
        <f t="shared" si="93"/>
        <v>1</v>
      </c>
      <c r="V90" s="357">
        <f t="shared" si="93"/>
        <v>1</v>
      </c>
      <c r="W90" s="357">
        <f t="shared" si="93"/>
        <v>1</v>
      </c>
      <c r="X90" s="357">
        <f t="shared" si="93"/>
        <v>35</v>
      </c>
      <c r="Y90" s="357">
        <f t="shared" si="93"/>
        <v>9</v>
      </c>
      <c r="Z90" s="357">
        <f t="shared" si="93"/>
        <v>0</v>
      </c>
      <c r="AA90" s="357">
        <f t="shared" si="93"/>
        <v>0</v>
      </c>
      <c r="AB90" s="357">
        <f t="shared" si="93"/>
        <v>1</v>
      </c>
      <c r="AC90" s="357">
        <f t="shared" si="93"/>
        <v>4</v>
      </c>
      <c r="AD90" s="357">
        <f t="shared" si="93"/>
        <v>1</v>
      </c>
      <c r="AE90" s="357">
        <f t="shared" si="93"/>
        <v>0</v>
      </c>
      <c r="AF90" s="357">
        <f t="shared" si="93"/>
        <v>198</v>
      </c>
      <c r="AG90" s="357">
        <f t="shared" si="93"/>
        <v>59</v>
      </c>
      <c r="AI90" s="357" t="s">
        <v>2182</v>
      </c>
      <c r="AJ90" s="357">
        <v>7</v>
      </c>
      <c r="AK90" s="340" t="s">
        <v>360</v>
      </c>
      <c r="AL90" s="340">
        <f t="shared" si="75"/>
        <v>99</v>
      </c>
      <c r="AM90" s="357">
        <f t="shared" si="76"/>
        <v>22</v>
      </c>
      <c r="AN90" s="357">
        <f t="shared" si="77"/>
        <v>50</v>
      </c>
      <c r="AO90" s="357">
        <f t="shared" si="78"/>
        <v>14</v>
      </c>
      <c r="AP90" s="357">
        <f t="shared" si="79"/>
        <v>1</v>
      </c>
      <c r="AQ90" s="357">
        <f t="shared" si="80"/>
        <v>1</v>
      </c>
      <c r="AR90" s="357">
        <f t="shared" si="81"/>
        <v>12</v>
      </c>
      <c r="AS90" s="357">
        <f t="shared" si="82"/>
        <v>8</v>
      </c>
      <c r="AT90" s="357">
        <f t="shared" si="83"/>
        <v>35</v>
      </c>
      <c r="AU90" s="357">
        <f t="shared" si="84"/>
        <v>9</v>
      </c>
      <c r="AV90" s="357">
        <f t="shared" si="85"/>
        <v>1</v>
      </c>
      <c r="AW90" s="357">
        <f t="shared" si="86"/>
        <v>5</v>
      </c>
      <c r="AX90" s="357">
        <f t="shared" si="87"/>
        <v>198</v>
      </c>
      <c r="AY90" s="357">
        <f t="shared" si="88"/>
        <v>59</v>
      </c>
    </row>
    <row r="91" spans="2:51">
      <c r="B91" s="357" t="s">
        <v>2182</v>
      </c>
      <c r="C91" s="340" t="s">
        <v>2159</v>
      </c>
      <c r="D91" s="357">
        <f t="shared" ref="D91:AG91" si="94">D13+D36+D59+D145</f>
        <v>42</v>
      </c>
      <c r="E91" s="357">
        <f t="shared" si="94"/>
        <v>8</v>
      </c>
      <c r="F91" s="357">
        <f t="shared" si="94"/>
        <v>2</v>
      </c>
      <c r="G91" s="357">
        <f t="shared" si="94"/>
        <v>1</v>
      </c>
      <c r="H91" s="357">
        <f t="shared" si="94"/>
        <v>0</v>
      </c>
      <c r="I91" s="357">
        <f t="shared" si="94"/>
        <v>18</v>
      </c>
      <c r="J91" s="357">
        <f t="shared" si="94"/>
        <v>3</v>
      </c>
      <c r="K91" s="357">
        <f t="shared" si="94"/>
        <v>1</v>
      </c>
      <c r="L91" s="357">
        <f t="shared" si="94"/>
        <v>1</v>
      </c>
      <c r="M91" s="357">
        <f t="shared" si="94"/>
        <v>0</v>
      </c>
      <c r="N91" s="357">
        <f t="shared" si="94"/>
        <v>2</v>
      </c>
      <c r="O91" s="357">
        <f t="shared" si="94"/>
        <v>0</v>
      </c>
      <c r="P91" s="357">
        <f t="shared" si="94"/>
        <v>0</v>
      </c>
      <c r="Q91" s="357">
        <f t="shared" si="94"/>
        <v>0</v>
      </c>
      <c r="R91" s="357">
        <f t="shared" si="94"/>
        <v>0</v>
      </c>
      <c r="S91" s="357">
        <f t="shared" si="94"/>
        <v>6</v>
      </c>
      <c r="T91" s="357">
        <f t="shared" si="94"/>
        <v>2</v>
      </c>
      <c r="U91" s="357">
        <f t="shared" si="94"/>
        <v>2</v>
      </c>
      <c r="V91" s="357">
        <f t="shared" si="94"/>
        <v>0</v>
      </c>
      <c r="W91" s="357">
        <f t="shared" si="94"/>
        <v>0</v>
      </c>
      <c r="X91" s="357">
        <f t="shared" si="94"/>
        <v>17</v>
      </c>
      <c r="Y91" s="357">
        <f t="shared" si="94"/>
        <v>1</v>
      </c>
      <c r="Z91" s="357">
        <f t="shared" si="94"/>
        <v>0</v>
      </c>
      <c r="AA91" s="357">
        <f t="shared" si="94"/>
        <v>0</v>
      </c>
      <c r="AB91" s="357">
        <f t="shared" si="94"/>
        <v>10</v>
      </c>
      <c r="AC91" s="357">
        <f t="shared" si="94"/>
        <v>3</v>
      </c>
      <c r="AD91" s="357">
        <f t="shared" si="94"/>
        <v>1</v>
      </c>
      <c r="AE91" s="357">
        <f t="shared" si="94"/>
        <v>1</v>
      </c>
      <c r="AF91" s="357">
        <f t="shared" si="94"/>
        <v>95</v>
      </c>
      <c r="AG91" s="357">
        <f t="shared" si="94"/>
        <v>26</v>
      </c>
      <c r="AI91" s="357" t="s">
        <v>2182</v>
      </c>
      <c r="AJ91" s="357">
        <v>8</v>
      </c>
      <c r="AK91" s="340" t="s">
        <v>2159</v>
      </c>
      <c r="AL91" s="340">
        <f t="shared" si="75"/>
        <v>42</v>
      </c>
      <c r="AM91" s="357">
        <f t="shared" si="76"/>
        <v>11</v>
      </c>
      <c r="AN91" s="357">
        <f t="shared" si="77"/>
        <v>18</v>
      </c>
      <c r="AO91" s="357">
        <f t="shared" si="78"/>
        <v>5</v>
      </c>
      <c r="AP91" s="357">
        <f t="shared" si="79"/>
        <v>2</v>
      </c>
      <c r="AQ91" s="357">
        <f t="shared" si="80"/>
        <v>0</v>
      </c>
      <c r="AR91" s="357">
        <f t="shared" si="81"/>
        <v>6</v>
      </c>
      <c r="AS91" s="357">
        <f t="shared" si="82"/>
        <v>4</v>
      </c>
      <c r="AT91" s="357">
        <f t="shared" si="83"/>
        <v>17</v>
      </c>
      <c r="AU91" s="357">
        <f t="shared" si="84"/>
        <v>1</v>
      </c>
      <c r="AV91" s="357">
        <f t="shared" si="85"/>
        <v>10</v>
      </c>
      <c r="AW91" s="357">
        <f t="shared" si="86"/>
        <v>5</v>
      </c>
      <c r="AX91" s="357">
        <f t="shared" si="87"/>
        <v>95</v>
      </c>
      <c r="AY91" s="357">
        <f t="shared" si="88"/>
        <v>26</v>
      </c>
    </row>
    <row r="92" spans="2:51">
      <c r="B92" s="357" t="s">
        <v>2182</v>
      </c>
      <c r="C92" s="340" t="s">
        <v>208</v>
      </c>
      <c r="D92" s="357">
        <f t="shared" ref="D92:AG92" si="95">D14+D37+D60+D148</f>
        <v>82</v>
      </c>
      <c r="E92" s="357">
        <f t="shared" si="95"/>
        <v>23</v>
      </c>
      <c r="F92" s="357">
        <f t="shared" si="95"/>
        <v>4</v>
      </c>
      <c r="G92" s="357">
        <f t="shared" si="95"/>
        <v>0</v>
      </c>
      <c r="H92" s="357">
        <f t="shared" si="95"/>
        <v>0</v>
      </c>
      <c r="I92" s="357">
        <f t="shared" si="95"/>
        <v>8</v>
      </c>
      <c r="J92" s="357">
        <f t="shared" si="95"/>
        <v>4</v>
      </c>
      <c r="K92" s="357">
        <f t="shared" si="95"/>
        <v>1</v>
      </c>
      <c r="L92" s="357">
        <f t="shared" si="95"/>
        <v>0</v>
      </c>
      <c r="M92" s="357">
        <f t="shared" si="95"/>
        <v>0</v>
      </c>
      <c r="N92" s="357">
        <f t="shared" si="95"/>
        <v>3</v>
      </c>
      <c r="O92" s="357">
        <f t="shared" si="95"/>
        <v>1</v>
      </c>
      <c r="P92" s="357">
        <f t="shared" si="95"/>
        <v>1</v>
      </c>
      <c r="Q92" s="357">
        <f t="shared" si="95"/>
        <v>0</v>
      </c>
      <c r="R92" s="357">
        <f t="shared" si="95"/>
        <v>0</v>
      </c>
      <c r="S92" s="357">
        <f t="shared" si="95"/>
        <v>43</v>
      </c>
      <c r="T92" s="357">
        <f t="shared" si="95"/>
        <v>18</v>
      </c>
      <c r="U92" s="357">
        <f t="shared" si="95"/>
        <v>20</v>
      </c>
      <c r="V92" s="357">
        <f t="shared" si="95"/>
        <v>6</v>
      </c>
      <c r="W92" s="357">
        <f t="shared" si="95"/>
        <v>0</v>
      </c>
      <c r="X92" s="357">
        <f t="shared" si="95"/>
        <v>19</v>
      </c>
      <c r="Y92" s="357">
        <f t="shared" si="95"/>
        <v>2</v>
      </c>
      <c r="Z92" s="357">
        <f t="shared" si="95"/>
        <v>0</v>
      </c>
      <c r="AA92" s="357">
        <f t="shared" si="95"/>
        <v>0</v>
      </c>
      <c r="AB92" s="357">
        <f t="shared" si="95"/>
        <v>23</v>
      </c>
      <c r="AC92" s="357">
        <f t="shared" si="95"/>
        <v>10</v>
      </c>
      <c r="AD92" s="357">
        <f t="shared" si="95"/>
        <v>1</v>
      </c>
      <c r="AE92" s="357">
        <f t="shared" si="95"/>
        <v>1</v>
      </c>
      <c r="AF92" s="357">
        <f t="shared" si="95"/>
        <v>178</v>
      </c>
      <c r="AG92" s="357">
        <f t="shared" si="95"/>
        <v>92</v>
      </c>
      <c r="AI92" s="357" t="s">
        <v>2182</v>
      </c>
      <c r="AJ92" s="357">
        <v>9</v>
      </c>
      <c r="AK92" s="340" t="s">
        <v>2160</v>
      </c>
      <c r="AL92" s="340">
        <f t="shared" si="75"/>
        <v>82</v>
      </c>
      <c r="AM92" s="357">
        <f t="shared" si="76"/>
        <v>27</v>
      </c>
      <c r="AN92" s="357">
        <f t="shared" si="77"/>
        <v>8</v>
      </c>
      <c r="AO92" s="357">
        <f t="shared" si="78"/>
        <v>5</v>
      </c>
      <c r="AP92" s="357">
        <f t="shared" si="79"/>
        <v>3</v>
      </c>
      <c r="AQ92" s="357">
        <f t="shared" si="80"/>
        <v>2</v>
      </c>
      <c r="AR92" s="357">
        <f t="shared" si="81"/>
        <v>43</v>
      </c>
      <c r="AS92" s="357">
        <f t="shared" si="82"/>
        <v>44</v>
      </c>
      <c r="AT92" s="357">
        <f t="shared" si="83"/>
        <v>19</v>
      </c>
      <c r="AU92" s="357">
        <f t="shared" si="84"/>
        <v>2</v>
      </c>
      <c r="AV92" s="357">
        <f t="shared" si="85"/>
        <v>23</v>
      </c>
      <c r="AW92" s="357">
        <f t="shared" si="86"/>
        <v>12</v>
      </c>
      <c r="AX92" s="357">
        <f t="shared" si="87"/>
        <v>178</v>
      </c>
      <c r="AY92" s="357">
        <f t="shared" si="88"/>
        <v>92</v>
      </c>
    </row>
    <row r="93" spans="2:51">
      <c r="B93" s="357" t="s">
        <v>2182</v>
      </c>
      <c r="C93" s="340" t="s">
        <v>647</v>
      </c>
      <c r="D93" s="357">
        <f t="shared" ref="D93:AG93" si="96">D15+D38+D61+D157</f>
        <v>67</v>
      </c>
      <c r="E93" s="357">
        <f t="shared" si="96"/>
        <v>21</v>
      </c>
      <c r="F93" s="357">
        <f t="shared" si="96"/>
        <v>12</v>
      </c>
      <c r="G93" s="357">
        <f t="shared" si="96"/>
        <v>3</v>
      </c>
      <c r="H93" s="357">
        <f t="shared" si="96"/>
        <v>0</v>
      </c>
      <c r="I93" s="357">
        <f t="shared" si="96"/>
        <v>0</v>
      </c>
      <c r="J93" s="357">
        <f t="shared" si="96"/>
        <v>0</v>
      </c>
      <c r="K93" s="357">
        <f t="shared" si="96"/>
        <v>0</v>
      </c>
      <c r="L93" s="357">
        <f t="shared" si="96"/>
        <v>0</v>
      </c>
      <c r="M93" s="357">
        <f t="shared" si="96"/>
        <v>0</v>
      </c>
      <c r="N93" s="357">
        <f t="shared" si="96"/>
        <v>6</v>
      </c>
      <c r="O93" s="357">
        <f t="shared" si="96"/>
        <v>2</v>
      </c>
      <c r="P93" s="357">
        <f t="shared" si="96"/>
        <v>2</v>
      </c>
      <c r="Q93" s="357">
        <f t="shared" si="96"/>
        <v>2</v>
      </c>
      <c r="R93" s="357">
        <f t="shared" si="96"/>
        <v>0</v>
      </c>
      <c r="S93" s="357">
        <f t="shared" si="96"/>
        <v>10</v>
      </c>
      <c r="T93" s="357">
        <f t="shared" si="96"/>
        <v>1</v>
      </c>
      <c r="U93" s="357">
        <f t="shared" si="96"/>
        <v>1</v>
      </c>
      <c r="V93" s="357">
        <f t="shared" si="96"/>
        <v>5</v>
      </c>
      <c r="W93" s="357">
        <f t="shared" si="96"/>
        <v>1</v>
      </c>
      <c r="X93" s="357">
        <f t="shared" si="96"/>
        <v>20</v>
      </c>
      <c r="Y93" s="357">
        <f t="shared" si="96"/>
        <v>7</v>
      </c>
      <c r="Z93" s="357">
        <f t="shared" si="96"/>
        <v>0</v>
      </c>
      <c r="AA93" s="357">
        <f t="shared" si="96"/>
        <v>0</v>
      </c>
      <c r="AB93" s="357">
        <f t="shared" si="96"/>
        <v>32</v>
      </c>
      <c r="AC93" s="357">
        <f t="shared" si="96"/>
        <v>25</v>
      </c>
      <c r="AD93" s="357">
        <f t="shared" si="96"/>
        <v>4</v>
      </c>
      <c r="AE93" s="357">
        <f t="shared" si="96"/>
        <v>2</v>
      </c>
      <c r="AF93" s="357">
        <f t="shared" si="96"/>
        <v>135</v>
      </c>
      <c r="AG93" s="357">
        <f t="shared" si="96"/>
        <v>88</v>
      </c>
      <c r="AI93" s="357" t="s">
        <v>2182</v>
      </c>
      <c r="AJ93" s="357">
        <v>10</v>
      </c>
      <c r="AK93" s="340" t="s">
        <v>2161</v>
      </c>
      <c r="AL93" s="340">
        <f t="shared" si="75"/>
        <v>67</v>
      </c>
      <c r="AM93" s="357">
        <f t="shared" si="76"/>
        <v>36</v>
      </c>
      <c r="AN93" s="357">
        <f t="shared" si="77"/>
        <v>0</v>
      </c>
      <c r="AO93" s="357">
        <f t="shared" si="78"/>
        <v>0</v>
      </c>
      <c r="AP93" s="357">
        <f t="shared" si="79"/>
        <v>6</v>
      </c>
      <c r="AQ93" s="357">
        <f t="shared" si="80"/>
        <v>6</v>
      </c>
      <c r="AR93" s="357">
        <f t="shared" si="81"/>
        <v>10</v>
      </c>
      <c r="AS93" s="357">
        <f t="shared" si="82"/>
        <v>8</v>
      </c>
      <c r="AT93" s="357">
        <f t="shared" si="83"/>
        <v>20</v>
      </c>
      <c r="AU93" s="357">
        <f t="shared" si="84"/>
        <v>7</v>
      </c>
      <c r="AV93" s="357">
        <f t="shared" si="85"/>
        <v>32</v>
      </c>
      <c r="AW93" s="357">
        <f t="shared" si="86"/>
        <v>31</v>
      </c>
      <c r="AX93" s="357">
        <f t="shared" si="87"/>
        <v>135</v>
      </c>
      <c r="AY93" s="357">
        <f t="shared" si="88"/>
        <v>88</v>
      </c>
    </row>
    <row r="94" spans="2:51">
      <c r="B94" s="357" t="s">
        <v>2182</v>
      </c>
      <c r="C94" s="340" t="s">
        <v>2170</v>
      </c>
      <c r="D94" s="357">
        <f t="shared" ref="D94:AG94" si="97">D16+D39+D62+D154</f>
        <v>20</v>
      </c>
      <c r="E94" s="357">
        <f t="shared" si="97"/>
        <v>0</v>
      </c>
      <c r="F94" s="357">
        <f t="shared" si="97"/>
        <v>1</v>
      </c>
      <c r="G94" s="357">
        <f t="shared" si="97"/>
        <v>0</v>
      </c>
      <c r="H94" s="357">
        <f t="shared" si="97"/>
        <v>0</v>
      </c>
      <c r="I94" s="357">
        <f t="shared" si="97"/>
        <v>0</v>
      </c>
      <c r="J94" s="357">
        <f t="shared" si="97"/>
        <v>0</v>
      </c>
      <c r="K94" s="357">
        <f t="shared" si="97"/>
        <v>0</v>
      </c>
      <c r="L94" s="357">
        <f t="shared" si="97"/>
        <v>0</v>
      </c>
      <c r="M94" s="357">
        <f t="shared" si="97"/>
        <v>0</v>
      </c>
      <c r="N94" s="357">
        <f t="shared" si="97"/>
        <v>13</v>
      </c>
      <c r="O94" s="357">
        <f t="shared" si="97"/>
        <v>0</v>
      </c>
      <c r="P94" s="357">
        <f t="shared" si="97"/>
        <v>0</v>
      </c>
      <c r="Q94" s="357">
        <f t="shared" si="97"/>
        <v>0</v>
      </c>
      <c r="R94" s="357">
        <f t="shared" si="97"/>
        <v>0</v>
      </c>
      <c r="S94" s="357">
        <f t="shared" si="97"/>
        <v>6</v>
      </c>
      <c r="T94" s="357">
        <f t="shared" si="97"/>
        <v>0</v>
      </c>
      <c r="U94" s="357">
        <f t="shared" si="97"/>
        <v>1</v>
      </c>
      <c r="V94" s="357">
        <f t="shared" si="97"/>
        <v>0</v>
      </c>
      <c r="W94" s="357">
        <f t="shared" si="97"/>
        <v>0</v>
      </c>
      <c r="X94" s="357">
        <f t="shared" si="97"/>
        <v>81</v>
      </c>
      <c r="Y94" s="357">
        <f t="shared" si="97"/>
        <v>0</v>
      </c>
      <c r="Z94" s="357">
        <f t="shared" si="97"/>
        <v>0</v>
      </c>
      <c r="AA94" s="357">
        <f t="shared" si="97"/>
        <v>0</v>
      </c>
      <c r="AB94" s="357">
        <f t="shared" si="97"/>
        <v>0</v>
      </c>
      <c r="AC94" s="357">
        <f t="shared" si="97"/>
        <v>0</v>
      </c>
      <c r="AD94" s="357">
        <f t="shared" si="97"/>
        <v>0</v>
      </c>
      <c r="AE94" s="357">
        <f t="shared" si="97"/>
        <v>0</v>
      </c>
      <c r="AF94" s="357">
        <f t="shared" si="97"/>
        <v>120</v>
      </c>
      <c r="AG94" s="357">
        <f t="shared" si="97"/>
        <v>2</v>
      </c>
      <c r="AI94" s="357" t="s">
        <v>2182</v>
      </c>
      <c r="AJ94" s="357">
        <v>11</v>
      </c>
      <c r="AK94" s="340" t="s">
        <v>1161</v>
      </c>
      <c r="AL94" s="340">
        <f t="shared" si="75"/>
        <v>20</v>
      </c>
      <c r="AM94" s="357">
        <f t="shared" si="76"/>
        <v>1</v>
      </c>
      <c r="AN94" s="357">
        <f t="shared" si="77"/>
        <v>0</v>
      </c>
      <c r="AO94" s="357">
        <f t="shared" si="78"/>
        <v>0</v>
      </c>
      <c r="AP94" s="357">
        <f t="shared" si="79"/>
        <v>13</v>
      </c>
      <c r="AQ94" s="357">
        <f t="shared" si="80"/>
        <v>0</v>
      </c>
      <c r="AR94" s="357">
        <f t="shared" si="81"/>
        <v>6</v>
      </c>
      <c r="AS94" s="357">
        <f t="shared" si="82"/>
        <v>1</v>
      </c>
      <c r="AT94" s="357">
        <f t="shared" si="83"/>
        <v>81</v>
      </c>
      <c r="AU94" s="357">
        <f t="shared" si="84"/>
        <v>0</v>
      </c>
      <c r="AV94" s="357">
        <f t="shared" si="85"/>
        <v>0</v>
      </c>
      <c r="AW94" s="357">
        <f t="shared" si="86"/>
        <v>0</v>
      </c>
      <c r="AX94" s="357">
        <f t="shared" si="87"/>
        <v>120</v>
      </c>
      <c r="AY94" s="357">
        <f t="shared" si="88"/>
        <v>2</v>
      </c>
    </row>
    <row r="95" spans="2:51">
      <c r="B95" s="357" t="s">
        <v>2182</v>
      </c>
      <c r="C95" s="340" t="s">
        <v>19</v>
      </c>
      <c r="D95" s="357">
        <f t="shared" ref="D95:AG95" si="98">D17+D40+D63+D142</f>
        <v>50</v>
      </c>
      <c r="E95" s="357">
        <f t="shared" si="98"/>
        <v>12</v>
      </c>
      <c r="F95" s="357">
        <f t="shared" si="98"/>
        <v>14</v>
      </c>
      <c r="G95" s="357">
        <f t="shared" si="98"/>
        <v>3</v>
      </c>
      <c r="H95" s="357">
        <f t="shared" si="98"/>
        <v>0</v>
      </c>
      <c r="I95" s="357">
        <f t="shared" si="98"/>
        <v>5</v>
      </c>
      <c r="J95" s="357">
        <f t="shared" si="98"/>
        <v>3</v>
      </c>
      <c r="K95" s="357">
        <f t="shared" si="98"/>
        <v>1</v>
      </c>
      <c r="L95" s="357">
        <f t="shared" si="98"/>
        <v>0</v>
      </c>
      <c r="M95" s="357">
        <f t="shared" si="98"/>
        <v>0</v>
      </c>
      <c r="N95" s="357">
        <f t="shared" si="98"/>
        <v>0</v>
      </c>
      <c r="O95" s="357">
        <f t="shared" si="98"/>
        <v>0</v>
      </c>
      <c r="P95" s="357">
        <f t="shared" si="98"/>
        <v>0</v>
      </c>
      <c r="Q95" s="357">
        <f t="shared" si="98"/>
        <v>0</v>
      </c>
      <c r="R95" s="357">
        <f t="shared" si="98"/>
        <v>0</v>
      </c>
      <c r="S95" s="357">
        <f t="shared" si="98"/>
        <v>3</v>
      </c>
      <c r="T95" s="357">
        <f t="shared" si="98"/>
        <v>2</v>
      </c>
      <c r="U95" s="357">
        <f t="shared" si="98"/>
        <v>1</v>
      </c>
      <c r="V95" s="357">
        <f t="shared" si="98"/>
        <v>0</v>
      </c>
      <c r="W95" s="357">
        <f t="shared" si="98"/>
        <v>0</v>
      </c>
      <c r="X95" s="357">
        <f t="shared" si="98"/>
        <v>23</v>
      </c>
      <c r="Y95" s="357">
        <f t="shared" si="98"/>
        <v>2</v>
      </c>
      <c r="Z95" s="357">
        <f t="shared" si="98"/>
        <v>0</v>
      </c>
      <c r="AA95" s="357">
        <f t="shared" si="98"/>
        <v>0</v>
      </c>
      <c r="AB95" s="357">
        <f t="shared" si="98"/>
        <v>12</v>
      </c>
      <c r="AC95" s="357">
        <f t="shared" si="98"/>
        <v>7</v>
      </c>
      <c r="AD95" s="357">
        <f t="shared" si="98"/>
        <v>2</v>
      </c>
      <c r="AE95" s="357">
        <f t="shared" si="98"/>
        <v>0</v>
      </c>
      <c r="AF95" s="357">
        <f t="shared" si="98"/>
        <v>93</v>
      </c>
      <c r="AG95" s="357">
        <f t="shared" si="98"/>
        <v>47</v>
      </c>
      <c r="AI95" s="357" t="s">
        <v>2182</v>
      </c>
      <c r="AJ95" s="357">
        <v>12</v>
      </c>
      <c r="AK95" s="340" t="s">
        <v>19</v>
      </c>
      <c r="AL95" s="340">
        <f t="shared" si="75"/>
        <v>50</v>
      </c>
      <c r="AM95" s="357">
        <f t="shared" si="76"/>
        <v>29</v>
      </c>
      <c r="AN95" s="357">
        <f t="shared" si="77"/>
        <v>5</v>
      </c>
      <c r="AO95" s="357">
        <f t="shared" si="78"/>
        <v>4</v>
      </c>
      <c r="AP95" s="357">
        <f t="shared" si="79"/>
        <v>0</v>
      </c>
      <c r="AQ95" s="357">
        <f t="shared" si="80"/>
        <v>0</v>
      </c>
      <c r="AR95" s="357">
        <f t="shared" si="81"/>
        <v>3</v>
      </c>
      <c r="AS95" s="357">
        <f t="shared" si="82"/>
        <v>3</v>
      </c>
      <c r="AT95" s="357">
        <f t="shared" si="83"/>
        <v>23</v>
      </c>
      <c r="AU95" s="357">
        <f t="shared" si="84"/>
        <v>2</v>
      </c>
      <c r="AV95" s="357">
        <f t="shared" si="85"/>
        <v>12</v>
      </c>
      <c r="AW95" s="357">
        <f t="shared" si="86"/>
        <v>9</v>
      </c>
      <c r="AX95" s="357">
        <f t="shared" si="87"/>
        <v>93</v>
      </c>
      <c r="AY95" s="357">
        <f t="shared" si="88"/>
        <v>47</v>
      </c>
    </row>
    <row r="96" spans="2:51">
      <c r="B96" s="357" t="s">
        <v>2182</v>
      </c>
      <c r="C96" s="340" t="s">
        <v>2162</v>
      </c>
      <c r="D96" s="357">
        <f t="shared" ref="D96:AG96" si="99">D18+D41+D64+D153</f>
        <v>59</v>
      </c>
      <c r="E96" s="357">
        <f t="shared" si="99"/>
        <v>13</v>
      </c>
      <c r="F96" s="357">
        <f t="shared" si="99"/>
        <v>10</v>
      </c>
      <c r="G96" s="357">
        <f t="shared" si="99"/>
        <v>1</v>
      </c>
      <c r="H96" s="357">
        <f t="shared" si="99"/>
        <v>0</v>
      </c>
      <c r="I96" s="357">
        <f t="shared" si="99"/>
        <v>9</v>
      </c>
      <c r="J96" s="357">
        <f t="shared" si="99"/>
        <v>2</v>
      </c>
      <c r="K96" s="357">
        <f t="shared" si="99"/>
        <v>0</v>
      </c>
      <c r="L96" s="357">
        <f t="shared" si="99"/>
        <v>0</v>
      </c>
      <c r="M96" s="357">
        <f t="shared" si="99"/>
        <v>0</v>
      </c>
      <c r="N96" s="357">
        <f t="shared" si="99"/>
        <v>8</v>
      </c>
      <c r="O96" s="357">
        <f t="shared" si="99"/>
        <v>0</v>
      </c>
      <c r="P96" s="357">
        <f t="shared" si="99"/>
        <v>2</v>
      </c>
      <c r="Q96" s="357">
        <f t="shared" si="99"/>
        <v>0</v>
      </c>
      <c r="R96" s="357">
        <f t="shared" si="99"/>
        <v>0</v>
      </c>
      <c r="S96" s="357">
        <f t="shared" si="99"/>
        <v>27</v>
      </c>
      <c r="T96" s="357">
        <f t="shared" si="99"/>
        <v>3</v>
      </c>
      <c r="U96" s="357">
        <f t="shared" si="99"/>
        <v>0</v>
      </c>
      <c r="V96" s="357">
        <f t="shared" si="99"/>
        <v>0</v>
      </c>
      <c r="W96" s="357">
        <f t="shared" si="99"/>
        <v>0</v>
      </c>
      <c r="X96" s="357">
        <f t="shared" si="99"/>
        <v>25</v>
      </c>
      <c r="Y96" s="357">
        <f t="shared" si="99"/>
        <v>2</v>
      </c>
      <c r="Z96" s="357">
        <f t="shared" si="99"/>
        <v>0</v>
      </c>
      <c r="AA96" s="357">
        <f t="shared" si="99"/>
        <v>0</v>
      </c>
      <c r="AB96" s="357">
        <f t="shared" si="99"/>
        <v>25</v>
      </c>
      <c r="AC96" s="357">
        <f t="shared" si="99"/>
        <v>2</v>
      </c>
      <c r="AD96" s="357">
        <f t="shared" si="99"/>
        <v>2</v>
      </c>
      <c r="AE96" s="357">
        <f t="shared" si="99"/>
        <v>0</v>
      </c>
      <c r="AF96" s="357">
        <f t="shared" si="99"/>
        <v>153</v>
      </c>
      <c r="AG96" s="357">
        <f t="shared" si="99"/>
        <v>37</v>
      </c>
      <c r="AI96" s="357" t="s">
        <v>2182</v>
      </c>
      <c r="AJ96" s="357">
        <v>13</v>
      </c>
      <c r="AK96" s="340" t="s">
        <v>2162</v>
      </c>
      <c r="AL96" s="340">
        <f t="shared" si="75"/>
        <v>59</v>
      </c>
      <c r="AM96" s="357">
        <f t="shared" si="76"/>
        <v>24</v>
      </c>
      <c r="AN96" s="357">
        <f t="shared" si="77"/>
        <v>9</v>
      </c>
      <c r="AO96" s="357">
        <f t="shared" si="78"/>
        <v>2</v>
      </c>
      <c r="AP96" s="357">
        <f t="shared" si="79"/>
        <v>8</v>
      </c>
      <c r="AQ96" s="357">
        <f t="shared" si="80"/>
        <v>2</v>
      </c>
      <c r="AR96" s="357">
        <f t="shared" si="81"/>
        <v>27</v>
      </c>
      <c r="AS96" s="357">
        <f t="shared" si="82"/>
        <v>3</v>
      </c>
      <c r="AT96" s="357">
        <f t="shared" si="83"/>
        <v>25</v>
      </c>
      <c r="AU96" s="357">
        <f t="shared" si="84"/>
        <v>2</v>
      </c>
      <c r="AV96" s="357">
        <f t="shared" si="85"/>
        <v>25</v>
      </c>
      <c r="AW96" s="357">
        <f t="shared" si="86"/>
        <v>4</v>
      </c>
      <c r="AX96" s="357">
        <f t="shared" si="87"/>
        <v>153</v>
      </c>
      <c r="AY96" s="357">
        <f t="shared" si="88"/>
        <v>37</v>
      </c>
    </row>
    <row r="97" spans="2:51">
      <c r="B97" s="357" t="s">
        <v>2182</v>
      </c>
      <c r="C97" s="340" t="s">
        <v>119</v>
      </c>
      <c r="D97" s="357">
        <f t="shared" ref="D97:AG97" si="100">D19+D42+D65+D155</f>
        <v>85</v>
      </c>
      <c r="E97" s="357">
        <f t="shared" si="100"/>
        <v>21</v>
      </c>
      <c r="F97" s="357">
        <f t="shared" si="100"/>
        <v>18</v>
      </c>
      <c r="G97" s="357">
        <f t="shared" si="100"/>
        <v>2</v>
      </c>
      <c r="H97" s="357">
        <f t="shared" si="100"/>
        <v>1</v>
      </c>
      <c r="I97" s="357">
        <f t="shared" si="100"/>
        <v>0</v>
      </c>
      <c r="J97" s="357">
        <f t="shared" si="100"/>
        <v>0</v>
      </c>
      <c r="K97" s="357">
        <f t="shared" si="100"/>
        <v>0</v>
      </c>
      <c r="L97" s="357">
        <f t="shared" si="100"/>
        <v>0</v>
      </c>
      <c r="M97" s="357">
        <f t="shared" si="100"/>
        <v>0</v>
      </c>
      <c r="N97" s="357">
        <f t="shared" si="100"/>
        <v>0</v>
      </c>
      <c r="O97" s="357">
        <f t="shared" si="100"/>
        <v>0</v>
      </c>
      <c r="P97" s="357">
        <f t="shared" si="100"/>
        <v>0</v>
      </c>
      <c r="Q97" s="357">
        <f t="shared" si="100"/>
        <v>0</v>
      </c>
      <c r="R97" s="357">
        <f t="shared" si="100"/>
        <v>0</v>
      </c>
      <c r="S97" s="357">
        <f t="shared" si="100"/>
        <v>0</v>
      </c>
      <c r="T97" s="357">
        <f t="shared" si="100"/>
        <v>0</v>
      </c>
      <c r="U97" s="357">
        <f t="shared" si="100"/>
        <v>0</v>
      </c>
      <c r="V97" s="357">
        <f t="shared" si="100"/>
        <v>0</v>
      </c>
      <c r="W97" s="357">
        <f t="shared" si="100"/>
        <v>0</v>
      </c>
      <c r="X97" s="357">
        <f t="shared" si="100"/>
        <v>14</v>
      </c>
      <c r="Y97" s="357">
        <f t="shared" si="100"/>
        <v>5</v>
      </c>
      <c r="Z97" s="357">
        <f t="shared" si="100"/>
        <v>5</v>
      </c>
      <c r="AA97" s="357">
        <f t="shared" si="100"/>
        <v>0</v>
      </c>
      <c r="AB97" s="357">
        <f t="shared" si="100"/>
        <v>1</v>
      </c>
      <c r="AC97" s="357">
        <f t="shared" si="100"/>
        <v>1</v>
      </c>
      <c r="AD97" s="357">
        <f t="shared" si="100"/>
        <v>0</v>
      </c>
      <c r="AE97" s="357">
        <f t="shared" si="100"/>
        <v>0</v>
      </c>
      <c r="AF97" s="357">
        <f t="shared" si="100"/>
        <v>100</v>
      </c>
      <c r="AG97" s="357">
        <f t="shared" si="100"/>
        <v>53</v>
      </c>
      <c r="AI97" s="357" t="s">
        <v>2182</v>
      </c>
      <c r="AJ97" s="357">
        <v>14</v>
      </c>
      <c r="AK97" s="340" t="s">
        <v>2163</v>
      </c>
      <c r="AL97" s="340">
        <f t="shared" si="75"/>
        <v>85</v>
      </c>
      <c r="AM97" s="357">
        <f t="shared" si="76"/>
        <v>42</v>
      </c>
      <c r="AN97" s="357">
        <f t="shared" si="77"/>
        <v>0</v>
      </c>
      <c r="AO97" s="357">
        <f t="shared" si="78"/>
        <v>0</v>
      </c>
      <c r="AP97" s="357">
        <f t="shared" si="79"/>
        <v>0</v>
      </c>
      <c r="AQ97" s="357">
        <f t="shared" si="80"/>
        <v>0</v>
      </c>
      <c r="AR97" s="357">
        <f t="shared" si="81"/>
        <v>0</v>
      </c>
      <c r="AS97" s="357">
        <f t="shared" si="82"/>
        <v>0</v>
      </c>
      <c r="AT97" s="357">
        <f t="shared" si="83"/>
        <v>14</v>
      </c>
      <c r="AU97" s="357">
        <f t="shared" si="84"/>
        <v>10</v>
      </c>
      <c r="AV97" s="357">
        <f t="shared" si="85"/>
        <v>1</v>
      </c>
      <c r="AW97" s="357">
        <f t="shared" si="86"/>
        <v>1</v>
      </c>
      <c r="AX97" s="357">
        <f t="shared" si="87"/>
        <v>100</v>
      </c>
      <c r="AY97" s="357">
        <f t="shared" si="88"/>
        <v>53</v>
      </c>
    </row>
    <row r="98" spans="2:51">
      <c r="B98" s="357" t="s">
        <v>2182</v>
      </c>
      <c r="C98" s="340" t="s">
        <v>917</v>
      </c>
      <c r="D98" s="357">
        <f t="shared" ref="D98:AG98" si="101">D20+D43+D66+D143</f>
        <v>37</v>
      </c>
      <c r="E98" s="357">
        <f t="shared" si="101"/>
        <v>11</v>
      </c>
      <c r="F98" s="357">
        <f t="shared" si="101"/>
        <v>4</v>
      </c>
      <c r="G98" s="357">
        <f t="shared" si="101"/>
        <v>3</v>
      </c>
      <c r="H98" s="357">
        <f t="shared" si="101"/>
        <v>0</v>
      </c>
      <c r="I98" s="357">
        <f t="shared" si="101"/>
        <v>1</v>
      </c>
      <c r="J98" s="357">
        <f t="shared" si="101"/>
        <v>0</v>
      </c>
      <c r="K98" s="357">
        <f t="shared" si="101"/>
        <v>0</v>
      </c>
      <c r="L98" s="357">
        <f t="shared" si="101"/>
        <v>0</v>
      </c>
      <c r="M98" s="357">
        <f t="shared" si="101"/>
        <v>0</v>
      </c>
      <c r="N98" s="357">
        <f t="shared" si="101"/>
        <v>3</v>
      </c>
      <c r="O98" s="357">
        <f t="shared" si="101"/>
        <v>1</v>
      </c>
      <c r="P98" s="357">
        <f t="shared" si="101"/>
        <v>1</v>
      </c>
      <c r="Q98" s="357">
        <f t="shared" si="101"/>
        <v>0</v>
      </c>
      <c r="R98" s="357">
        <f t="shared" si="101"/>
        <v>0</v>
      </c>
      <c r="S98" s="357">
        <f t="shared" si="101"/>
        <v>8</v>
      </c>
      <c r="T98" s="357">
        <f t="shared" si="101"/>
        <v>3</v>
      </c>
      <c r="U98" s="357">
        <f t="shared" si="101"/>
        <v>0</v>
      </c>
      <c r="V98" s="357">
        <f t="shared" si="101"/>
        <v>0</v>
      </c>
      <c r="W98" s="357">
        <f t="shared" si="101"/>
        <v>0</v>
      </c>
      <c r="X98" s="357">
        <f t="shared" si="101"/>
        <v>43</v>
      </c>
      <c r="Y98" s="357">
        <f t="shared" si="101"/>
        <v>11</v>
      </c>
      <c r="Z98" s="357">
        <f t="shared" si="101"/>
        <v>0</v>
      </c>
      <c r="AA98" s="357">
        <f t="shared" si="101"/>
        <v>0</v>
      </c>
      <c r="AB98" s="357">
        <f t="shared" si="101"/>
        <v>18</v>
      </c>
      <c r="AC98" s="357">
        <f t="shared" si="101"/>
        <v>12</v>
      </c>
      <c r="AD98" s="357">
        <f t="shared" si="101"/>
        <v>0</v>
      </c>
      <c r="AE98" s="357">
        <f t="shared" si="101"/>
        <v>2</v>
      </c>
      <c r="AF98" s="357">
        <f t="shared" si="101"/>
        <v>110</v>
      </c>
      <c r="AG98" s="357">
        <f t="shared" si="101"/>
        <v>48</v>
      </c>
      <c r="AI98" s="357" t="s">
        <v>2182</v>
      </c>
      <c r="AJ98" s="357">
        <v>15</v>
      </c>
      <c r="AK98" s="340" t="s">
        <v>2164</v>
      </c>
      <c r="AL98" s="340">
        <f t="shared" si="75"/>
        <v>37</v>
      </c>
      <c r="AM98" s="357">
        <f t="shared" si="76"/>
        <v>18</v>
      </c>
      <c r="AN98" s="357">
        <f t="shared" si="77"/>
        <v>1</v>
      </c>
      <c r="AO98" s="357">
        <f t="shared" si="78"/>
        <v>0</v>
      </c>
      <c r="AP98" s="357">
        <f t="shared" si="79"/>
        <v>3</v>
      </c>
      <c r="AQ98" s="357">
        <f t="shared" si="80"/>
        <v>2</v>
      </c>
      <c r="AR98" s="357">
        <f t="shared" si="81"/>
        <v>8</v>
      </c>
      <c r="AS98" s="357">
        <f t="shared" si="82"/>
        <v>3</v>
      </c>
      <c r="AT98" s="357">
        <f t="shared" si="83"/>
        <v>43</v>
      </c>
      <c r="AU98" s="357">
        <f t="shared" si="84"/>
        <v>11</v>
      </c>
      <c r="AV98" s="357">
        <f t="shared" si="85"/>
        <v>18</v>
      </c>
      <c r="AW98" s="357">
        <f t="shared" si="86"/>
        <v>14</v>
      </c>
      <c r="AX98" s="357">
        <f t="shared" si="87"/>
        <v>110</v>
      </c>
      <c r="AY98" s="357">
        <f t="shared" si="88"/>
        <v>48</v>
      </c>
    </row>
    <row r="99" spans="2:51">
      <c r="B99" s="357" t="s">
        <v>2182</v>
      </c>
      <c r="C99" s="340" t="s">
        <v>815</v>
      </c>
      <c r="D99" s="357">
        <f t="shared" ref="D99:AG99" si="102">D21+D44+D67+D141</f>
        <v>90</v>
      </c>
      <c r="E99" s="357">
        <f t="shared" si="102"/>
        <v>45</v>
      </c>
      <c r="F99" s="357">
        <f t="shared" si="102"/>
        <v>8</v>
      </c>
      <c r="G99" s="357">
        <f t="shared" si="102"/>
        <v>2</v>
      </c>
      <c r="H99" s="357">
        <f t="shared" si="102"/>
        <v>1</v>
      </c>
      <c r="I99" s="357">
        <f t="shared" si="102"/>
        <v>4</v>
      </c>
      <c r="J99" s="357">
        <f t="shared" si="102"/>
        <v>1</v>
      </c>
      <c r="K99" s="357">
        <f t="shared" si="102"/>
        <v>0</v>
      </c>
      <c r="L99" s="357">
        <f t="shared" si="102"/>
        <v>0</v>
      </c>
      <c r="M99" s="357">
        <f t="shared" si="102"/>
        <v>0</v>
      </c>
      <c r="N99" s="357">
        <f t="shared" si="102"/>
        <v>2</v>
      </c>
      <c r="O99" s="357">
        <f t="shared" si="102"/>
        <v>0</v>
      </c>
      <c r="P99" s="357">
        <f t="shared" si="102"/>
        <v>0</v>
      </c>
      <c r="Q99" s="357">
        <f t="shared" si="102"/>
        <v>0</v>
      </c>
      <c r="R99" s="357">
        <f t="shared" si="102"/>
        <v>0</v>
      </c>
      <c r="S99" s="357">
        <f t="shared" si="102"/>
        <v>1</v>
      </c>
      <c r="T99" s="357">
        <f t="shared" si="102"/>
        <v>10</v>
      </c>
      <c r="U99" s="357">
        <f t="shared" si="102"/>
        <v>2</v>
      </c>
      <c r="V99" s="357">
        <f t="shared" si="102"/>
        <v>0</v>
      </c>
      <c r="W99" s="357">
        <f t="shared" si="102"/>
        <v>1</v>
      </c>
      <c r="X99" s="357">
        <f t="shared" si="102"/>
        <v>31</v>
      </c>
      <c r="Y99" s="357">
        <f t="shared" si="102"/>
        <v>5</v>
      </c>
      <c r="Z99" s="357">
        <f t="shared" si="102"/>
        <v>1</v>
      </c>
      <c r="AA99" s="357">
        <f t="shared" si="102"/>
        <v>0</v>
      </c>
      <c r="AB99" s="357">
        <f t="shared" si="102"/>
        <v>33</v>
      </c>
      <c r="AC99" s="357">
        <f t="shared" si="102"/>
        <v>17</v>
      </c>
      <c r="AD99" s="357">
        <f t="shared" si="102"/>
        <v>6</v>
      </c>
      <c r="AE99" s="357">
        <f t="shared" si="102"/>
        <v>1</v>
      </c>
      <c r="AF99" s="357">
        <f t="shared" si="102"/>
        <v>161</v>
      </c>
      <c r="AG99" s="357">
        <f t="shared" si="102"/>
        <v>100</v>
      </c>
      <c r="AI99" s="357" t="s">
        <v>2182</v>
      </c>
      <c r="AJ99" s="357">
        <v>16</v>
      </c>
      <c r="AK99" s="340" t="s">
        <v>815</v>
      </c>
      <c r="AL99" s="340">
        <f t="shared" si="75"/>
        <v>90</v>
      </c>
      <c r="AM99" s="357">
        <f t="shared" si="76"/>
        <v>56</v>
      </c>
      <c r="AN99" s="357">
        <f t="shared" si="77"/>
        <v>4</v>
      </c>
      <c r="AO99" s="357">
        <f t="shared" si="78"/>
        <v>1</v>
      </c>
      <c r="AP99" s="357">
        <f t="shared" si="79"/>
        <v>2</v>
      </c>
      <c r="AQ99" s="357">
        <f t="shared" si="80"/>
        <v>0</v>
      </c>
      <c r="AR99" s="357">
        <f t="shared" si="81"/>
        <v>1</v>
      </c>
      <c r="AS99" s="357">
        <f t="shared" si="82"/>
        <v>13</v>
      </c>
      <c r="AT99" s="357">
        <f t="shared" si="83"/>
        <v>31</v>
      </c>
      <c r="AU99" s="357">
        <f t="shared" si="84"/>
        <v>6</v>
      </c>
      <c r="AV99" s="357">
        <f t="shared" si="85"/>
        <v>33</v>
      </c>
      <c r="AW99" s="357">
        <f t="shared" si="86"/>
        <v>24</v>
      </c>
      <c r="AX99" s="357">
        <f t="shared" si="87"/>
        <v>161</v>
      </c>
      <c r="AY99" s="357">
        <f t="shared" si="88"/>
        <v>100</v>
      </c>
    </row>
    <row r="100" spans="2:51">
      <c r="B100" s="357" t="s">
        <v>2182</v>
      </c>
      <c r="C100" s="340" t="s">
        <v>744</v>
      </c>
      <c r="D100" s="357">
        <f t="shared" ref="D100:AG100" si="103">D22+D45+D68+D140</f>
        <v>77</v>
      </c>
      <c r="E100" s="357">
        <f t="shared" si="103"/>
        <v>49</v>
      </c>
      <c r="F100" s="357">
        <f t="shared" si="103"/>
        <v>19</v>
      </c>
      <c r="G100" s="357">
        <f t="shared" si="103"/>
        <v>1</v>
      </c>
      <c r="H100" s="357">
        <f t="shared" si="103"/>
        <v>0</v>
      </c>
      <c r="I100" s="357">
        <f t="shared" si="103"/>
        <v>8</v>
      </c>
      <c r="J100" s="357">
        <f t="shared" si="103"/>
        <v>7</v>
      </c>
      <c r="K100" s="357">
        <f t="shared" si="103"/>
        <v>1</v>
      </c>
      <c r="L100" s="357">
        <f t="shared" si="103"/>
        <v>0</v>
      </c>
      <c r="M100" s="357">
        <f t="shared" si="103"/>
        <v>0</v>
      </c>
      <c r="N100" s="357">
        <f t="shared" si="103"/>
        <v>8</v>
      </c>
      <c r="O100" s="357">
        <f t="shared" si="103"/>
        <v>4</v>
      </c>
      <c r="P100" s="357">
        <f t="shared" si="103"/>
        <v>3</v>
      </c>
      <c r="Q100" s="357">
        <f t="shared" si="103"/>
        <v>0</v>
      </c>
      <c r="R100" s="357">
        <f t="shared" si="103"/>
        <v>0</v>
      </c>
      <c r="S100" s="357">
        <f t="shared" si="103"/>
        <v>22</v>
      </c>
      <c r="T100" s="357">
        <f t="shared" si="103"/>
        <v>5</v>
      </c>
      <c r="U100" s="357">
        <f t="shared" si="103"/>
        <v>4</v>
      </c>
      <c r="V100" s="357">
        <f t="shared" si="103"/>
        <v>0</v>
      </c>
      <c r="W100" s="357">
        <f t="shared" si="103"/>
        <v>1</v>
      </c>
      <c r="X100" s="357">
        <f t="shared" si="103"/>
        <v>21</v>
      </c>
      <c r="Y100" s="357">
        <f t="shared" si="103"/>
        <v>6</v>
      </c>
      <c r="Z100" s="357">
        <f t="shared" si="103"/>
        <v>0</v>
      </c>
      <c r="AA100" s="357">
        <f t="shared" si="103"/>
        <v>0</v>
      </c>
      <c r="AB100" s="357">
        <f t="shared" si="103"/>
        <v>26</v>
      </c>
      <c r="AC100" s="357">
        <f t="shared" si="103"/>
        <v>18</v>
      </c>
      <c r="AD100" s="357">
        <f t="shared" si="103"/>
        <v>2</v>
      </c>
      <c r="AE100" s="357">
        <f t="shared" si="103"/>
        <v>3</v>
      </c>
      <c r="AF100" s="357">
        <f t="shared" si="103"/>
        <v>162</v>
      </c>
      <c r="AG100" s="357">
        <f t="shared" si="103"/>
        <v>123</v>
      </c>
      <c r="AI100" s="357" t="s">
        <v>2182</v>
      </c>
      <c r="AJ100" s="357">
        <v>17</v>
      </c>
      <c r="AK100" s="340" t="s">
        <v>2165</v>
      </c>
      <c r="AL100" s="340">
        <f t="shared" si="75"/>
        <v>77</v>
      </c>
      <c r="AM100" s="357">
        <f t="shared" si="76"/>
        <v>69</v>
      </c>
      <c r="AN100" s="357">
        <f t="shared" si="77"/>
        <v>8</v>
      </c>
      <c r="AO100" s="357">
        <f t="shared" si="78"/>
        <v>8</v>
      </c>
      <c r="AP100" s="357">
        <f t="shared" si="79"/>
        <v>8</v>
      </c>
      <c r="AQ100" s="357">
        <f t="shared" si="80"/>
        <v>7</v>
      </c>
      <c r="AR100" s="357">
        <f t="shared" si="81"/>
        <v>22</v>
      </c>
      <c r="AS100" s="357">
        <f t="shared" si="82"/>
        <v>10</v>
      </c>
      <c r="AT100" s="357">
        <f t="shared" si="83"/>
        <v>21</v>
      </c>
      <c r="AU100" s="357">
        <f t="shared" si="84"/>
        <v>6</v>
      </c>
      <c r="AV100" s="357">
        <f t="shared" si="85"/>
        <v>26</v>
      </c>
      <c r="AW100" s="357">
        <f t="shared" si="86"/>
        <v>23</v>
      </c>
      <c r="AX100" s="357">
        <f t="shared" si="87"/>
        <v>162</v>
      </c>
      <c r="AY100" s="357">
        <f t="shared" si="88"/>
        <v>123</v>
      </c>
    </row>
    <row r="101" spans="2:51">
      <c r="B101" s="357" t="s">
        <v>2182</v>
      </c>
      <c r="C101" s="340" t="s">
        <v>2166</v>
      </c>
      <c r="D101" s="357">
        <f t="shared" ref="D101:AG101" si="104">D23+D46+D69+D156</f>
        <v>38</v>
      </c>
      <c r="E101" s="357">
        <f t="shared" si="104"/>
        <v>15</v>
      </c>
      <c r="F101" s="357">
        <f t="shared" si="104"/>
        <v>0</v>
      </c>
      <c r="G101" s="357">
        <f t="shared" si="104"/>
        <v>0</v>
      </c>
      <c r="H101" s="357">
        <f t="shared" si="104"/>
        <v>0</v>
      </c>
      <c r="I101" s="357">
        <f t="shared" si="104"/>
        <v>2</v>
      </c>
      <c r="J101" s="357">
        <f t="shared" si="104"/>
        <v>0</v>
      </c>
      <c r="K101" s="357">
        <f t="shared" si="104"/>
        <v>0</v>
      </c>
      <c r="L101" s="357">
        <f t="shared" si="104"/>
        <v>0</v>
      </c>
      <c r="M101" s="357">
        <f t="shared" si="104"/>
        <v>0</v>
      </c>
      <c r="N101" s="357">
        <f t="shared" si="104"/>
        <v>2</v>
      </c>
      <c r="O101" s="357">
        <f t="shared" si="104"/>
        <v>1</v>
      </c>
      <c r="P101" s="357">
        <f t="shared" si="104"/>
        <v>0</v>
      </c>
      <c r="Q101" s="357">
        <f t="shared" si="104"/>
        <v>0</v>
      </c>
      <c r="R101" s="357">
        <f t="shared" si="104"/>
        <v>0</v>
      </c>
      <c r="S101" s="357">
        <f t="shared" si="104"/>
        <v>1</v>
      </c>
      <c r="T101" s="357">
        <f t="shared" si="104"/>
        <v>0</v>
      </c>
      <c r="U101" s="357">
        <f t="shared" si="104"/>
        <v>1</v>
      </c>
      <c r="V101" s="357">
        <f t="shared" si="104"/>
        <v>0</v>
      </c>
      <c r="W101" s="357">
        <f t="shared" si="104"/>
        <v>0</v>
      </c>
      <c r="X101" s="357">
        <f t="shared" si="104"/>
        <v>41</v>
      </c>
      <c r="Y101" s="357">
        <f t="shared" si="104"/>
        <v>17</v>
      </c>
      <c r="Z101" s="357">
        <f t="shared" si="104"/>
        <v>2</v>
      </c>
      <c r="AA101" s="357">
        <f t="shared" si="104"/>
        <v>0</v>
      </c>
      <c r="AB101" s="357">
        <f t="shared" si="104"/>
        <v>0</v>
      </c>
      <c r="AC101" s="357">
        <f t="shared" si="104"/>
        <v>0</v>
      </c>
      <c r="AD101" s="357">
        <f t="shared" si="104"/>
        <v>0</v>
      </c>
      <c r="AE101" s="357">
        <f t="shared" si="104"/>
        <v>0</v>
      </c>
      <c r="AF101" s="357">
        <f t="shared" si="104"/>
        <v>84</v>
      </c>
      <c r="AG101" s="357">
        <f t="shared" si="104"/>
        <v>36</v>
      </c>
      <c r="AI101" s="357" t="s">
        <v>2182</v>
      </c>
      <c r="AJ101" s="357">
        <v>18</v>
      </c>
      <c r="AK101" s="340" t="s">
        <v>2166</v>
      </c>
      <c r="AL101" s="340">
        <f t="shared" si="75"/>
        <v>38</v>
      </c>
      <c r="AM101" s="357">
        <f t="shared" si="76"/>
        <v>15</v>
      </c>
      <c r="AN101" s="357">
        <f t="shared" si="77"/>
        <v>2</v>
      </c>
      <c r="AO101" s="357">
        <f t="shared" si="78"/>
        <v>0</v>
      </c>
      <c r="AP101" s="357">
        <f t="shared" si="79"/>
        <v>2</v>
      </c>
      <c r="AQ101" s="357">
        <f t="shared" si="80"/>
        <v>1</v>
      </c>
      <c r="AR101" s="357">
        <f t="shared" si="81"/>
        <v>1</v>
      </c>
      <c r="AS101" s="357">
        <f t="shared" si="82"/>
        <v>1</v>
      </c>
      <c r="AT101" s="357">
        <f t="shared" si="83"/>
        <v>41</v>
      </c>
      <c r="AU101" s="357">
        <f t="shared" si="84"/>
        <v>19</v>
      </c>
      <c r="AV101" s="357">
        <f t="shared" si="85"/>
        <v>0</v>
      </c>
      <c r="AW101" s="357">
        <f t="shared" si="86"/>
        <v>0</v>
      </c>
      <c r="AX101" s="357">
        <f t="shared" si="87"/>
        <v>84</v>
      </c>
      <c r="AY101" s="357">
        <f t="shared" si="88"/>
        <v>36</v>
      </c>
    </row>
    <row r="102" spans="2:51">
      <c r="B102" s="357" t="s">
        <v>2182</v>
      </c>
      <c r="C102" s="340" t="s">
        <v>250</v>
      </c>
      <c r="D102" s="357">
        <f t="shared" ref="D102:AG102" si="105">D24+D47+D70+D146</f>
        <v>174</v>
      </c>
      <c r="E102" s="357">
        <f t="shared" si="105"/>
        <v>43</v>
      </c>
      <c r="F102" s="357">
        <f t="shared" si="105"/>
        <v>5</v>
      </c>
      <c r="G102" s="357">
        <f t="shared" si="105"/>
        <v>0</v>
      </c>
      <c r="H102" s="357">
        <f t="shared" si="105"/>
        <v>0</v>
      </c>
      <c r="I102" s="357">
        <f t="shared" si="105"/>
        <v>19</v>
      </c>
      <c r="J102" s="357">
        <f t="shared" si="105"/>
        <v>3</v>
      </c>
      <c r="K102" s="357">
        <f t="shared" si="105"/>
        <v>0</v>
      </c>
      <c r="L102" s="357">
        <f t="shared" si="105"/>
        <v>0</v>
      </c>
      <c r="M102" s="357">
        <f t="shared" si="105"/>
        <v>0</v>
      </c>
      <c r="N102" s="357">
        <f t="shared" si="105"/>
        <v>13</v>
      </c>
      <c r="O102" s="357">
        <f t="shared" si="105"/>
        <v>0</v>
      </c>
      <c r="P102" s="357">
        <f t="shared" si="105"/>
        <v>1</v>
      </c>
      <c r="Q102" s="357">
        <f t="shared" si="105"/>
        <v>2</v>
      </c>
      <c r="R102" s="357">
        <f t="shared" si="105"/>
        <v>0</v>
      </c>
      <c r="S102" s="357">
        <f t="shared" si="105"/>
        <v>16</v>
      </c>
      <c r="T102" s="357">
        <f t="shared" si="105"/>
        <v>7</v>
      </c>
      <c r="U102" s="357">
        <f t="shared" si="105"/>
        <v>6</v>
      </c>
      <c r="V102" s="357">
        <f t="shared" si="105"/>
        <v>0</v>
      </c>
      <c r="W102" s="357">
        <f t="shared" si="105"/>
        <v>1</v>
      </c>
      <c r="X102" s="357">
        <f t="shared" si="105"/>
        <v>89</v>
      </c>
      <c r="Y102" s="357">
        <f t="shared" si="105"/>
        <v>1</v>
      </c>
      <c r="Z102" s="357">
        <f t="shared" si="105"/>
        <v>0</v>
      </c>
      <c r="AA102" s="357">
        <f t="shared" si="105"/>
        <v>0</v>
      </c>
      <c r="AB102" s="357">
        <f t="shared" si="105"/>
        <v>41</v>
      </c>
      <c r="AC102" s="357">
        <f t="shared" si="105"/>
        <v>19</v>
      </c>
      <c r="AD102" s="357">
        <f t="shared" si="105"/>
        <v>4</v>
      </c>
      <c r="AE102" s="357">
        <f t="shared" si="105"/>
        <v>4</v>
      </c>
      <c r="AF102" s="357">
        <f t="shared" si="105"/>
        <v>352</v>
      </c>
      <c r="AG102" s="357">
        <f t="shared" si="105"/>
        <v>96</v>
      </c>
      <c r="AI102" s="357" t="s">
        <v>2182</v>
      </c>
      <c r="AJ102" s="357">
        <v>19</v>
      </c>
      <c r="AK102" s="340" t="s">
        <v>250</v>
      </c>
      <c r="AL102" s="340">
        <f t="shared" si="75"/>
        <v>174</v>
      </c>
      <c r="AM102" s="357">
        <f t="shared" si="76"/>
        <v>48</v>
      </c>
      <c r="AN102" s="357">
        <f t="shared" si="77"/>
        <v>19</v>
      </c>
      <c r="AO102" s="357">
        <f t="shared" si="78"/>
        <v>3</v>
      </c>
      <c r="AP102" s="357">
        <f t="shared" si="79"/>
        <v>13</v>
      </c>
      <c r="AQ102" s="357">
        <f t="shared" si="80"/>
        <v>3</v>
      </c>
      <c r="AR102" s="357">
        <f t="shared" si="81"/>
        <v>16</v>
      </c>
      <c r="AS102" s="357">
        <f t="shared" si="82"/>
        <v>14</v>
      </c>
      <c r="AT102" s="357">
        <f t="shared" si="83"/>
        <v>89</v>
      </c>
      <c r="AU102" s="357">
        <f t="shared" si="84"/>
        <v>1</v>
      </c>
      <c r="AV102" s="357">
        <f t="shared" si="85"/>
        <v>41</v>
      </c>
      <c r="AW102" s="357">
        <f t="shared" si="86"/>
        <v>27</v>
      </c>
      <c r="AX102" s="357">
        <f t="shared" si="87"/>
        <v>352</v>
      </c>
      <c r="AY102" s="357">
        <f t="shared" si="88"/>
        <v>96</v>
      </c>
    </row>
    <row r="103" spans="2:51">
      <c r="B103" s="357" t="s">
        <v>2182</v>
      </c>
      <c r="C103" s="340" t="s">
        <v>532</v>
      </c>
      <c r="D103" s="357">
        <f t="shared" ref="D103:AG103" si="106">D25+D48+D71+D139</f>
        <v>190</v>
      </c>
      <c r="E103" s="357">
        <f t="shared" si="106"/>
        <v>68</v>
      </c>
      <c r="F103" s="357">
        <f t="shared" si="106"/>
        <v>17</v>
      </c>
      <c r="G103" s="357">
        <f t="shared" si="106"/>
        <v>3</v>
      </c>
      <c r="H103" s="357">
        <f t="shared" si="106"/>
        <v>2</v>
      </c>
      <c r="I103" s="357">
        <f t="shared" si="106"/>
        <v>51</v>
      </c>
      <c r="J103" s="357">
        <f t="shared" si="106"/>
        <v>20</v>
      </c>
      <c r="K103" s="357">
        <f t="shared" si="106"/>
        <v>6</v>
      </c>
      <c r="L103" s="357">
        <f t="shared" si="106"/>
        <v>0</v>
      </c>
      <c r="M103" s="357">
        <f t="shared" si="106"/>
        <v>0</v>
      </c>
      <c r="N103" s="357">
        <f t="shared" si="106"/>
        <v>10</v>
      </c>
      <c r="O103" s="357">
        <f t="shared" si="106"/>
        <v>3</v>
      </c>
      <c r="P103" s="357">
        <f t="shared" si="106"/>
        <v>0</v>
      </c>
      <c r="Q103" s="357">
        <f t="shared" si="106"/>
        <v>0</v>
      </c>
      <c r="R103" s="357">
        <f t="shared" si="106"/>
        <v>0</v>
      </c>
      <c r="S103" s="357">
        <f t="shared" si="106"/>
        <v>27</v>
      </c>
      <c r="T103" s="357">
        <f t="shared" si="106"/>
        <v>10</v>
      </c>
      <c r="U103" s="357">
        <f t="shared" si="106"/>
        <v>6</v>
      </c>
      <c r="V103" s="357">
        <f t="shared" si="106"/>
        <v>5</v>
      </c>
      <c r="W103" s="357">
        <f t="shared" si="106"/>
        <v>0</v>
      </c>
      <c r="X103" s="357">
        <f t="shared" si="106"/>
        <v>113</v>
      </c>
      <c r="Y103" s="357">
        <f t="shared" si="106"/>
        <v>27</v>
      </c>
      <c r="Z103" s="357">
        <f t="shared" si="106"/>
        <v>1</v>
      </c>
      <c r="AA103" s="357">
        <f t="shared" si="106"/>
        <v>0</v>
      </c>
      <c r="AB103" s="357">
        <f t="shared" si="106"/>
        <v>17</v>
      </c>
      <c r="AC103" s="357">
        <f t="shared" si="106"/>
        <v>10</v>
      </c>
      <c r="AD103" s="357">
        <f t="shared" si="106"/>
        <v>2</v>
      </c>
      <c r="AE103" s="357">
        <f t="shared" si="106"/>
        <v>0</v>
      </c>
      <c r="AF103" s="357">
        <f t="shared" si="106"/>
        <v>408</v>
      </c>
      <c r="AG103" s="357">
        <f t="shared" si="106"/>
        <v>180</v>
      </c>
      <c r="AI103" s="357" t="s">
        <v>2182</v>
      </c>
      <c r="AJ103" s="357">
        <v>20</v>
      </c>
      <c r="AK103" s="340" t="s">
        <v>532</v>
      </c>
      <c r="AL103" s="340">
        <f t="shared" si="75"/>
        <v>190</v>
      </c>
      <c r="AM103" s="357">
        <f t="shared" si="76"/>
        <v>90</v>
      </c>
      <c r="AN103" s="357">
        <f t="shared" si="77"/>
        <v>51</v>
      </c>
      <c r="AO103" s="357">
        <f t="shared" si="78"/>
        <v>26</v>
      </c>
      <c r="AP103" s="357">
        <f t="shared" si="79"/>
        <v>10</v>
      </c>
      <c r="AQ103" s="357">
        <f t="shared" si="80"/>
        <v>3</v>
      </c>
      <c r="AR103" s="357">
        <f t="shared" si="81"/>
        <v>27</v>
      </c>
      <c r="AS103" s="357">
        <f t="shared" si="82"/>
        <v>21</v>
      </c>
      <c r="AT103" s="357">
        <f t="shared" si="83"/>
        <v>113</v>
      </c>
      <c r="AU103" s="357">
        <f t="shared" si="84"/>
        <v>28</v>
      </c>
      <c r="AV103" s="357">
        <f t="shared" si="85"/>
        <v>17</v>
      </c>
      <c r="AW103" s="357">
        <f t="shared" si="86"/>
        <v>12</v>
      </c>
      <c r="AX103" s="357">
        <f t="shared" si="87"/>
        <v>408</v>
      </c>
      <c r="AY103" s="357">
        <f t="shared" si="88"/>
        <v>180</v>
      </c>
    </row>
    <row r="104" spans="2:51">
      <c r="B104" s="357" t="s">
        <v>2182</v>
      </c>
      <c r="C104" s="340" t="s">
        <v>848</v>
      </c>
      <c r="D104" s="357">
        <f t="shared" ref="D104:AG104" si="107">D26+D49+D72+D147</f>
        <v>88</v>
      </c>
      <c r="E104" s="357">
        <f t="shared" si="107"/>
        <v>28</v>
      </c>
      <c r="F104" s="357">
        <f t="shared" si="107"/>
        <v>3</v>
      </c>
      <c r="G104" s="357">
        <f t="shared" si="107"/>
        <v>0</v>
      </c>
      <c r="H104" s="357">
        <f t="shared" si="107"/>
        <v>0</v>
      </c>
      <c r="I104" s="357">
        <f t="shared" si="107"/>
        <v>8</v>
      </c>
      <c r="J104" s="357">
        <f t="shared" si="107"/>
        <v>3</v>
      </c>
      <c r="K104" s="357">
        <f t="shared" si="107"/>
        <v>0</v>
      </c>
      <c r="L104" s="357">
        <f t="shared" si="107"/>
        <v>0</v>
      </c>
      <c r="M104" s="357">
        <f t="shared" si="107"/>
        <v>0</v>
      </c>
      <c r="N104" s="357">
        <f t="shared" si="107"/>
        <v>6</v>
      </c>
      <c r="O104" s="357">
        <f t="shared" si="107"/>
        <v>0</v>
      </c>
      <c r="P104" s="357">
        <f t="shared" si="107"/>
        <v>0</v>
      </c>
      <c r="Q104" s="357">
        <f t="shared" si="107"/>
        <v>0</v>
      </c>
      <c r="R104" s="357">
        <f t="shared" si="107"/>
        <v>0</v>
      </c>
      <c r="S104" s="357">
        <f t="shared" si="107"/>
        <v>18</v>
      </c>
      <c r="T104" s="357">
        <f t="shared" si="107"/>
        <v>4</v>
      </c>
      <c r="U104" s="357">
        <f t="shared" si="107"/>
        <v>4</v>
      </c>
      <c r="V104" s="357">
        <f t="shared" si="107"/>
        <v>1</v>
      </c>
      <c r="W104" s="357">
        <f t="shared" si="107"/>
        <v>0</v>
      </c>
      <c r="X104" s="357">
        <f t="shared" si="107"/>
        <v>46</v>
      </c>
      <c r="Y104" s="357">
        <f t="shared" si="107"/>
        <v>0</v>
      </c>
      <c r="Z104" s="357">
        <f t="shared" si="107"/>
        <v>0</v>
      </c>
      <c r="AA104" s="357">
        <f t="shared" si="107"/>
        <v>0</v>
      </c>
      <c r="AB104" s="357">
        <f t="shared" si="107"/>
        <v>3</v>
      </c>
      <c r="AC104" s="357">
        <f t="shared" si="107"/>
        <v>1</v>
      </c>
      <c r="AD104" s="357">
        <f t="shared" si="107"/>
        <v>0</v>
      </c>
      <c r="AE104" s="357">
        <f t="shared" si="107"/>
        <v>0</v>
      </c>
      <c r="AF104" s="357">
        <f t="shared" si="107"/>
        <v>169</v>
      </c>
      <c r="AG104" s="357">
        <f t="shared" si="107"/>
        <v>44</v>
      </c>
      <c r="AI104" s="357" t="s">
        <v>2182</v>
      </c>
      <c r="AJ104" s="357">
        <v>21</v>
      </c>
      <c r="AK104" s="340" t="s">
        <v>2167</v>
      </c>
      <c r="AL104" s="340">
        <f t="shared" si="75"/>
        <v>88</v>
      </c>
      <c r="AM104" s="357">
        <f t="shared" si="76"/>
        <v>31</v>
      </c>
      <c r="AN104" s="357">
        <f t="shared" si="77"/>
        <v>8</v>
      </c>
      <c r="AO104" s="357">
        <f t="shared" si="78"/>
        <v>3</v>
      </c>
      <c r="AP104" s="357">
        <f t="shared" si="79"/>
        <v>6</v>
      </c>
      <c r="AQ104" s="357">
        <f t="shared" si="80"/>
        <v>0</v>
      </c>
      <c r="AR104" s="357">
        <f t="shared" si="81"/>
        <v>18</v>
      </c>
      <c r="AS104" s="357">
        <f t="shared" si="82"/>
        <v>9</v>
      </c>
      <c r="AT104" s="357">
        <f t="shared" si="83"/>
        <v>46</v>
      </c>
      <c r="AU104" s="357">
        <f t="shared" si="84"/>
        <v>0</v>
      </c>
      <c r="AV104" s="357">
        <f t="shared" si="85"/>
        <v>3</v>
      </c>
      <c r="AW104" s="357">
        <f t="shared" si="86"/>
        <v>1</v>
      </c>
      <c r="AX104" s="357">
        <f t="shared" si="87"/>
        <v>169</v>
      </c>
      <c r="AY104" s="357">
        <f t="shared" si="88"/>
        <v>44</v>
      </c>
    </row>
    <row r="105" spans="2:51">
      <c r="B105" s="357" t="s">
        <v>2182</v>
      </c>
      <c r="C105" s="340" t="s">
        <v>2168</v>
      </c>
      <c r="D105" s="357">
        <f t="shared" ref="D105:AG105" si="108">D27+D50+D73+D158</f>
        <v>84</v>
      </c>
      <c r="E105" s="357">
        <f t="shared" si="108"/>
        <v>29</v>
      </c>
      <c r="F105" s="357">
        <f t="shared" si="108"/>
        <v>3</v>
      </c>
      <c r="G105" s="357">
        <f t="shared" si="108"/>
        <v>2</v>
      </c>
      <c r="H105" s="357">
        <f t="shared" si="108"/>
        <v>0</v>
      </c>
      <c r="I105" s="357">
        <f t="shared" si="108"/>
        <v>2</v>
      </c>
      <c r="J105" s="357">
        <f t="shared" si="108"/>
        <v>1</v>
      </c>
      <c r="K105" s="357">
        <f t="shared" si="108"/>
        <v>0</v>
      </c>
      <c r="L105" s="357">
        <f t="shared" si="108"/>
        <v>0</v>
      </c>
      <c r="M105" s="357">
        <f t="shared" si="108"/>
        <v>0</v>
      </c>
      <c r="N105" s="357">
        <f t="shared" si="108"/>
        <v>3</v>
      </c>
      <c r="O105" s="357">
        <f t="shared" si="108"/>
        <v>0</v>
      </c>
      <c r="P105" s="357">
        <f t="shared" si="108"/>
        <v>1</v>
      </c>
      <c r="Q105" s="357">
        <f t="shared" si="108"/>
        <v>1</v>
      </c>
      <c r="R105" s="357">
        <f t="shared" si="108"/>
        <v>0</v>
      </c>
      <c r="S105" s="357">
        <f t="shared" si="108"/>
        <v>3</v>
      </c>
      <c r="T105" s="357">
        <f t="shared" si="108"/>
        <v>2</v>
      </c>
      <c r="U105" s="357">
        <f t="shared" si="108"/>
        <v>0</v>
      </c>
      <c r="V105" s="357">
        <f t="shared" si="108"/>
        <v>0</v>
      </c>
      <c r="W105" s="357">
        <f t="shared" si="108"/>
        <v>0</v>
      </c>
      <c r="X105" s="357">
        <f t="shared" si="108"/>
        <v>34</v>
      </c>
      <c r="Y105" s="357">
        <f t="shared" si="108"/>
        <v>5</v>
      </c>
      <c r="Z105" s="357">
        <f t="shared" si="108"/>
        <v>0</v>
      </c>
      <c r="AA105" s="357">
        <f t="shared" si="108"/>
        <v>0</v>
      </c>
      <c r="AB105" s="357">
        <f t="shared" si="108"/>
        <v>26</v>
      </c>
      <c r="AC105" s="357">
        <f t="shared" si="108"/>
        <v>8</v>
      </c>
      <c r="AD105" s="357">
        <f t="shared" si="108"/>
        <v>1</v>
      </c>
      <c r="AE105" s="357">
        <f t="shared" si="108"/>
        <v>1</v>
      </c>
      <c r="AF105" s="357">
        <f t="shared" si="108"/>
        <v>152</v>
      </c>
      <c r="AG105" s="357">
        <f t="shared" si="108"/>
        <v>54</v>
      </c>
      <c r="AI105" s="357" t="s">
        <v>2182</v>
      </c>
      <c r="AJ105" s="357">
        <v>22</v>
      </c>
      <c r="AK105" s="340" t="s">
        <v>2168</v>
      </c>
      <c r="AL105" s="340">
        <f t="shared" si="75"/>
        <v>84</v>
      </c>
      <c r="AM105" s="357">
        <f t="shared" si="76"/>
        <v>34</v>
      </c>
      <c r="AN105" s="357">
        <f t="shared" si="77"/>
        <v>2</v>
      </c>
      <c r="AO105" s="357">
        <f t="shared" si="78"/>
        <v>1</v>
      </c>
      <c r="AP105" s="357">
        <f t="shared" si="79"/>
        <v>3</v>
      </c>
      <c r="AQ105" s="357">
        <f t="shared" si="80"/>
        <v>2</v>
      </c>
      <c r="AR105" s="357">
        <f t="shared" si="81"/>
        <v>3</v>
      </c>
      <c r="AS105" s="357">
        <f t="shared" si="82"/>
        <v>2</v>
      </c>
      <c r="AT105" s="357">
        <f t="shared" si="83"/>
        <v>34</v>
      </c>
      <c r="AU105" s="357">
        <f t="shared" si="84"/>
        <v>5</v>
      </c>
      <c r="AV105" s="357">
        <f t="shared" si="85"/>
        <v>26</v>
      </c>
      <c r="AW105" s="357">
        <f t="shared" si="86"/>
        <v>10</v>
      </c>
      <c r="AX105" s="357">
        <f t="shared" si="87"/>
        <v>152</v>
      </c>
      <c r="AY105" s="357">
        <f t="shared" si="88"/>
        <v>54</v>
      </c>
    </row>
    <row r="106" spans="2:51">
      <c r="B106" s="357" t="s">
        <v>2182</v>
      </c>
      <c r="C106" s="342" t="s">
        <v>2169</v>
      </c>
      <c r="D106" s="357">
        <f>SUM(D84:D105)</f>
        <v>1532</v>
      </c>
      <c r="E106" s="357">
        <f t="shared" ref="E106:AG106" si="109">SUM(E84:E105)</f>
        <v>482</v>
      </c>
      <c r="F106" s="357">
        <f t="shared" si="109"/>
        <v>149</v>
      </c>
      <c r="G106" s="357">
        <f t="shared" si="109"/>
        <v>29</v>
      </c>
      <c r="H106" s="357">
        <f t="shared" si="109"/>
        <v>14</v>
      </c>
      <c r="I106" s="357">
        <f t="shared" si="109"/>
        <v>208</v>
      </c>
      <c r="J106" s="357">
        <f t="shared" si="109"/>
        <v>63</v>
      </c>
      <c r="K106" s="357">
        <f t="shared" si="109"/>
        <v>15</v>
      </c>
      <c r="L106" s="357">
        <f t="shared" si="109"/>
        <v>4</v>
      </c>
      <c r="M106" s="357">
        <f t="shared" si="109"/>
        <v>0</v>
      </c>
      <c r="N106" s="357">
        <f t="shared" si="109"/>
        <v>93</v>
      </c>
      <c r="O106" s="357">
        <f t="shared" si="109"/>
        <v>15</v>
      </c>
      <c r="P106" s="357">
        <f t="shared" si="109"/>
        <v>14</v>
      </c>
      <c r="Q106" s="357">
        <f t="shared" si="109"/>
        <v>5</v>
      </c>
      <c r="R106" s="357">
        <f t="shared" si="109"/>
        <v>0</v>
      </c>
      <c r="S106" s="357">
        <f t="shared" si="109"/>
        <v>290</v>
      </c>
      <c r="T106" s="357">
        <f t="shared" si="109"/>
        <v>111</v>
      </c>
      <c r="U106" s="357">
        <f t="shared" si="109"/>
        <v>55</v>
      </c>
      <c r="V106" s="357">
        <f t="shared" si="109"/>
        <v>20</v>
      </c>
      <c r="W106" s="357">
        <f t="shared" si="109"/>
        <v>6</v>
      </c>
      <c r="X106" s="357">
        <f t="shared" si="109"/>
        <v>822</v>
      </c>
      <c r="Y106" s="357">
        <f t="shared" si="109"/>
        <v>144</v>
      </c>
      <c r="Z106" s="357">
        <f t="shared" si="109"/>
        <v>13</v>
      </c>
      <c r="AA106" s="357">
        <f t="shared" si="109"/>
        <v>0</v>
      </c>
      <c r="AB106" s="357">
        <f t="shared" si="109"/>
        <v>352</v>
      </c>
      <c r="AC106" s="357">
        <f t="shared" si="109"/>
        <v>172</v>
      </c>
      <c r="AD106" s="357">
        <f t="shared" si="109"/>
        <v>33</v>
      </c>
      <c r="AE106" s="357">
        <f t="shared" si="109"/>
        <v>19</v>
      </c>
      <c r="AF106" s="357">
        <f t="shared" si="109"/>
        <v>3297</v>
      </c>
      <c r="AG106" s="357">
        <f t="shared" si="109"/>
        <v>1363</v>
      </c>
      <c r="AI106" s="357" t="s">
        <v>2182</v>
      </c>
      <c r="AJ106" s="357"/>
      <c r="AK106" s="342" t="s">
        <v>2169</v>
      </c>
      <c r="AL106" s="342">
        <f>SUM(AL84:AL105)</f>
        <v>1532</v>
      </c>
      <c r="AM106" s="342">
        <f t="shared" ref="AM106" si="110">SUM(AM84:AM105)</f>
        <v>674</v>
      </c>
      <c r="AN106" s="342">
        <f t="shared" ref="AN106" si="111">SUM(AN84:AN105)</f>
        <v>208</v>
      </c>
      <c r="AO106" s="342">
        <f t="shared" ref="AO106" si="112">SUM(AO84:AO105)</f>
        <v>82</v>
      </c>
      <c r="AP106" s="342">
        <f t="shared" ref="AP106" si="113">SUM(AP84:AP105)</f>
        <v>93</v>
      </c>
      <c r="AQ106" s="342">
        <f t="shared" ref="AQ106" si="114">SUM(AQ84:AQ105)</f>
        <v>34</v>
      </c>
      <c r="AR106" s="342">
        <f t="shared" ref="AR106" si="115">SUM(AR84:AR105)</f>
        <v>290</v>
      </c>
      <c r="AS106" s="342">
        <f t="shared" ref="AS106" si="116">SUM(AS84:AS105)</f>
        <v>192</v>
      </c>
      <c r="AT106" s="342">
        <f t="shared" ref="AT106" si="117">SUM(AT84:AT105)</f>
        <v>822</v>
      </c>
      <c r="AU106" s="342">
        <f t="shared" ref="AU106" si="118">SUM(AU84:AU105)</f>
        <v>157</v>
      </c>
      <c r="AV106" s="342">
        <f t="shared" ref="AV106" si="119">SUM(AV84:AV105)</f>
        <v>352</v>
      </c>
      <c r="AW106" s="342">
        <f t="shared" ref="AW106" si="120">SUM(AW84:AW105)</f>
        <v>224</v>
      </c>
      <c r="AX106" s="342">
        <f t="shared" ref="AX106" si="121">SUM(AX84:AX105)</f>
        <v>3297</v>
      </c>
      <c r="AY106" s="342">
        <f t="shared" ref="AY106" si="122">SUM(AY84:AY105)</f>
        <v>1363</v>
      </c>
    </row>
    <row r="133" s="333" customFormat="1"/>
    <row r="134" s="333" customFormat="1" hidden="1"/>
    <row r="135" s="333" customFormat="1" ht="20.25" hidden="1" customHeight="1" spans="3:51">
      <c r="C135" s="359" t="s">
        <v>2183</v>
      </c>
      <c r="D135" s="360"/>
      <c r="E135" s="360"/>
      <c r="F135" s="360"/>
      <c r="G135" s="360"/>
      <c r="H135" s="360"/>
      <c r="I135" s="360"/>
      <c r="J135" s="360"/>
      <c r="K135" s="360"/>
      <c r="L135" s="360"/>
      <c r="M135" s="365"/>
      <c r="N135" s="360"/>
      <c r="O135" s="360"/>
      <c r="P135" s="360"/>
      <c r="Q135" s="360"/>
      <c r="R135" s="360"/>
      <c r="S135" s="360"/>
      <c r="T135" s="360"/>
      <c r="U135" s="360"/>
      <c r="V135" s="360"/>
      <c r="W135" s="365"/>
      <c r="X135" s="366"/>
      <c r="Y135" s="366"/>
      <c r="Z135" s="366"/>
      <c r="AA135" s="366"/>
      <c r="AB135" s="366"/>
      <c r="AC135" s="366"/>
      <c r="AD135" s="366"/>
      <c r="AE135" s="366"/>
      <c r="AF135" s="366"/>
      <c r="AG135" s="366"/>
      <c r="AJ135" s="368" t="s">
        <v>2184</v>
      </c>
      <c r="AK135" s="368"/>
      <c r="AL135" s="368"/>
      <c r="AM135" s="368"/>
      <c r="AN135" s="368"/>
      <c r="AO135" s="368"/>
      <c r="AP135" s="368"/>
      <c r="AQ135" s="368"/>
      <c r="AR135" s="368"/>
      <c r="AS135" s="368"/>
      <c r="AT135" s="368"/>
      <c r="AU135" s="368"/>
      <c r="AV135" s="368"/>
      <c r="AW135" s="368"/>
      <c r="AX135" s="368"/>
      <c r="AY135" s="368"/>
    </row>
    <row r="136" s="333" customFormat="1" hidden="1" customHeight="1" spans="3:51">
      <c r="C136" s="361" t="s">
        <v>2137</v>
      </c>
      <c r="D136" s="362" t="s">
        <v>102</v>
      </c>
      <c r="E136" s="362"/>
      <c r="F136" s="362"/>
      <c r="G136" s="362"/>
      <c r="H136" s="362"/>
      <c r="I136" s="362" t="s">
        <v>98</v>
      </c>
      <c r="J136" s="362"/>
      <c r="K136" s="362"/>
      <c r="L136" s="362"/>
      <c r="M136" s="362"/>
      <c r="N136" s="362" t="s">
        <v>806</v>
      </c>
      <c r="O136" s="362"/>
      <c r="P136" s="362"/>
      <c r="Q136" s="362"/>
      <c r="R136" s="362"/>
      <c r="S136" s="362" t="s">
        <v>2177</v>
      </c>
      <c r="T136" s="362"/>
      <c r="U136" s="362"/>
      <c r="V136" s="362"/>
      <c r="W136" s="362"/>
      <c r="X136" s="362" t="s">
        <v>321</v>
      </c>
      <c r="Y136" s="362"/>
      <c r="Z136" s="362"/>
      <c r="AA136" s="362"/>
      <c r="AB136" s="362" t="s">
        <v>2140</v>
      </c>
      <c r="AC136" s="362"/>
      <c r="AD136" s="362"/>
      <c r="AE136" s="362"/>
      <c r="AF136" s="362" t="s">
        <v>2174</v>
      </c>
      <c r="AG136" s="362" t="s">
        <v>2175</v>
      </c>
      <c r="AJ136" s="369" t="s">
        <v>2178</v>
      </c>
      <c r="AK136" s="361" t="s">
        <v>2137</v>
      </c>
      <c r="AL136" s="370"/>
      <c r="AM136" s="370" t="s">
        <v>2175</v>
      </c>
      <c r="AN136" s="371"/>
      <c r="AO136" s="371"/>
      <c r="AP136" s="371"/>
      <c r="AQ136" s="371"/>
      <c r="AR136" s="371"/>
      <c r="AS136" s="371"/>
      <c r="AT136" s="371"/>
      <c r="AU136" s="371"/>
      <c r="AV136" s="371"/>
      <c r="AW136" s="371"/>
      <c r="AX136" s="371"/>
      <c r="AY136" s="378"/>
    </row>
    <row r="137" s="333" customFormat="1" hidden="1" customHeight="1" spans="3:51">
      <c r="C137" s="361"/>
      <c r="D137" s="362" t="s">
        <v>2138</v>
      </c>
      <c r="E137" s="362" t="s">
        <v>2141</v>
      </c>
      <c r="F137" s="362"/>
      <c r="G137" s="362"/>
      <c r="H137" s="362"/>
      <c r="I137" s="362" t="s">
        <v>2138</v>
      </c>
      <c r="J137" s="362" t="s">
        <v>2141</v>
      </c>
      <c r="K137" s="362"/>
      <c r="L137" s="362"/>
      <c r="M137" s="362"/>
      <c r="N137" s="362" t="s">
        <v>2138</v>
      </c>
      <c r="O137" s="362" t="s">
        <v>2141</v>
      </c>
      <c r="P137" s="362"/>
      <c r="Q137" s="362"/>
      <c r="R137" s="362"/>
      <c r="S137" s="362" t="s">
        <v>2138</v>
      </c>
      <c r="T137" s="362" t="s">
        <v>2141</v>
      </c>
      <c r="U137" s="362"/>
      <c r="V137" s="362"/>
      <c r="W137" s="362"/>
      <c r="X137" s="362" t="s">
        <v>2138</v>
      </c>
      <c r="Y137" s="362" t="s">
        <v>2141</v>
      </c>
      <c r="Z137" s="362"/>
      <c r="AA137" s="362"/>
      <c r="AB137" s="362" t="s">
        <v>2138</v>
      </c>
      <c r="AC137" s="362" t="s">
        <v>2141</v>
      </c>
      <c r="AD137" s="362"/>
      <c r="AE137" s="362"/>
      <c r="AF137" s="362"/>
      <c r="AG137" s="362"/>
      <c r="AJ137" s="369"/>
      <c r="AK137" s="361"/>
      <c r="AL137" s="372"/>
      <c r="AM137" s="372"/>
      <c r="AN137" s="373"/>
      <c r="AO137" s="373"/>
      <c r="AP137" s="373"/>
      <c r="AQ137" s="373"/>
      <c r="AR137" s="373"/>
      <c r="AS137" s="373"/>
      <c r="AT137" s="373"/>
      <c r="AU137" s="373"/>
      <c r="AV137" s="373"/>
      <c r="AW137" s="373"/>
      <c r="AX137" s="373"/>
      <c r="AY137" s="379"/>
    </row>
    <row r="138" s="333" customFormat="1" ht="30" hidden="1" spans="3:51">
      <c r="C138" s="361"/>
      <c r="D138" s="362"/>
      <c r="E138" s="362" t="s">
        <v>2142</v>
      </c>
      <c r="F138" s="362" t="s">
        <v>2143</v>
      </c>
      <c r="G138" s="362" t="s">
        <v>2144</v>
      </c>
      <c r="H138" s="362" t="s">
        <v>2145</v>
      </c>
      <c r="I138" s="362"/>
      <c r="J138" s="362" t="s">
        <v>2146</v>
      </c>
      <c r="K138" s="362" t="s">
        <v>2143</v>
      </c>
      <c r="L138" s="362" t="s">
        <v>2144</v>
      </c>
      <c r="M138" s="362" t="s">
        <v>2145</v>
      </c>
      <c r="N138" s="362"/>
      <c r="O138" s="362" t="s">
        <v>2147</v>
      </c>
      <c r="P138" s="362" t="s">
        <v>2148</v>
      </c>
      <c r="Q138" s="362" t="s">
        <v>2149</v>
      </c>
      <c r="R138" s="362" t="s">
        <v>2150</v>
      </c>
      <c r="S138" s="362"/>
      <c r="T138" s="367" t="s">
        <v>2151</v>
      </c>
      <c r="U138" s="362" t="s">
        <v>2146</v>
      </c>
      <c r="V138" s="362" t="s">
        <v>2143</v>
      </c>
      <c r="W138" s="362" t="s">
        <v>2152</v>
      </c>
      <c r="X138" s="362"/>
      <c r="Y138" s="362" t="s">
        <v>2153</v>
      </c>
      <c r="Z138" s="362" t="s">
        <v>2154</v>
      </c>
      <c r="AA138" s="362" t="s">
        <v>2155</v>
      </c>
      <c r="AB138" s="362"/>
      <c r="AC138" s="362" t="s">
        <v>2156</v>
      </c>
      <c r="AD138" s="362" t="s">
        <v>2157</v>
      </c>
      <c r="AE138" s="362" t="s">
        <v>2158</v>
      </c>
      <c r="AF138" s="362"/>
      <c r="AG138" s="362"/>
      <c r="AJ138" s="369"/>
      <c r="AK138" s="361"/>
      <c r="AL138" s="361"/>
      <c r="AM138" s="361" t="s">
        <v>102</v>
      </c>
      <c r="AN138" s="361"/>
      <c r="AO138" s="361" t="s">
        <v>416</v>
      </c>
      <c r="AP138" s="361"/>
      <c r="AQ138" s="361" t="s">
        <v>881</v>
      </c>
      <c r="AR138" s="361"/>
      <c r="AS138" s="361" t="s">
        <v>2179</v>
      </c>
      <c r="AT138" s="361"/>
      <c r="AU138" s="361" t="s">
        <v>491</v>
      </c>
      <c r="AV138" s="361"/>
      <c r="AW138" s="361" t="s">
        <v>2140</v>
      </c>
      <c r="AX138" s="361"/>
      <c r="AY138" s="380" t="s">
        <v>2169</v>
      </c>
    </row>
    <row r="139" s="333" customFormat="1" ht="15.75" hidden="1" spans="3:51">
      <c r="C139" s="363" t="s">
        <v>532</v>
      </c>
      <c r="D139" s="364">
        <v>154</v>
      </c>
      <c r="E139" s="364">
        <v>54</v>
      </c>
      <c r="F139" s="364">
        <v>15</v>
      </c>
      <c r="G139" s="364">
        <v>2</v>
      </c>
      <c r="H139" s="364">
        <v>2</v>
      </c>
      <c r="I139" s="364">
        <v>39</v>
      </c>
      <c r="J139" s="364">
        <v>15</v>
      </c>
      <c r="K139" s="364">
        <v>5</v>
      </c>
      <c r="L139" s="364">
        <v>0</v>
      </c>
      <c r="M139" s="364">
        <v>0</v>
      </c>
      <c r="N139" s="364">
        <v>9</v>
      </c>
      <c r="O139" s="364">
        <v>3</v>
      </c>
      <c r="P139" s="364">
        <v>0</v>
      </c>
      <c r="Q139" s="364">
        <v>0</v>
      </c>
      <c r="R139" s="364">
        <v>0</v>
      </c>
      <c r="S139" s="364">
        <v>18</v>
      </c>
      <c r="T139" s="364">
        <v>8</v>
      </c>
      <c r="U139" s="364">
        <v>3</v>
      </c>
      <c r="V139" s="364">
        <v>2</v>
      </c>
      <c r="W139" s="364">
        <v>0</v>
      </c>
      <c r="X139" s="364">
        <v>71</v>
      </c>
      <c r="Y139" s="364">
        <v>14</v>
      </c>
      <c r="Z139" s="364">
        <v>0</v>
      </c>
      <c r="AA139" s="364">
        <v>0</v>
      </c>
      <c r="AB139" s="364">
        <v>12</v>
      </c>
      <c r="AC139" s="364">
        <v>5</v>
      </c>
      <c r="AD139" s="364">
        <v>2</v>
      </c>
      <c r="AE139" s="364">
        <v>0</v>
      </c>
      <c r="AF139" s="364">
        <f t="shared" ref="AF139:AF160" si="123">D139+I139+N139+S139+X139+AB139</f>
        <v>303</v>
      </c>
      <c r="AG139" s="364">
        <f t="shared" ref="AG139:AG160" si="124">E139+F139+G139+H139+J139+K139+L139+M139+O139+P139+Q139+R139+T139+U139+V139+W139+Y139+Z139+AA139+AC139+AD139+AE139</f>
        <v>130</v>
      </c>
      <c r="AJ139" s="369">
        <v>1</v>
      </c>
      <c r="AK139" s="374" t="s">
        <v>532</v>
      </c>
      <c r="AL139" s="374"/>
      <c r="AM139" s="375">
        <f t="shared" ref="AM139:AM161" si="125">E139+F139+G139+H139</f>
        <v>73</v>
      </c>
      <c r="AN139" s="375"/>
      <c r="AO139" s="375">
        <f t="shared" ref="AO139:AO161" si="126">J139+K139+L139+M139</f>
        <v>20</v>
      </c>
      <c r="AP139" s="375"/>
      <c r="AQ139" s="375">
        <f t="shared" ref="AQ139:AQ161" si="127">O139+P139+Q139+R139</f>
        <v>3</v>
      </c>
      <c r="AR139" s="375"/>
      <c r="AS139" s="375">
        <f t="shared" ref="AS139:AS161" si="128">T139+U139+V139+W139</f>
        <v>13</v>
      </c>
      <c r="AT139" s="375"/>
      <c r="AU139" s="375">
        <f>Y139+Z139+AA139</f>
        <v>14</v>
      </c>
      <c r="AV139" s="375"/>
      <c r="AW139" s="375">
        <f>AC139+AD139+AE139</f>
        <v>7</v>
      </c>
      <c r="AX139" s="375"/>
      <c r="AY139" s="375">
        <f>AM139+AO139+AQ139+AS139+AU139+AW139</f>
        <v>130</v>
      </c>
    </row>
    <row r="140" s="333" customFormat="1" ht="15.75" hidden="1" spans="3:51">
      <c r="C140" s="363" t="s">
        <v>744</v>
      </c>
      <c r="D140" s="364">
        <v>50</v>
      </c>
      <c r="E140" s="364">
        <v>33</v>
      </c>
      <c r="F140" s="364">
        <v>10</v>
      </c>
      <c r="G140" s="364">
        <v>0</v>
      </c>
      <c r="H140" s="364">
        <v>0</v>
      </c>
      <c r="I140" s="364">
        <v>6</v>
      </c>
      <c r="J140" s="364">
        <v>6</v>
      </c>
      <c r="K140" s="364">
        <v>0</v>
      </c>
      <c r="L140" s="364">
        <v>0</v>
      </c>
      <c r="M140" s="364">
        <v>0</v>
      </c>
      <c r="N140" s="364">
        <v>5</v>
      </c>
      <c r="O140" s="364">
        <v>4</v>
      </c>
      <c r="P140" s="364">
        <v>1</v>
      </c>
      <c r="Q140" s="364">
        <v>0</v>
      </c>
      <c r="R140" s="364">
        <v>0</v>
      </c>
      <c r="S140" s="364">
        <v>20</v>
      </c>
      <c r="T140" s="364">
        <v>5</v>
      </c>
      <c r="U140" s="364">
        <v>3</v>
      </c>
      <c r="V140" s="364">
        <v>0</v>
      </c>
      <c r="W140" s="364">
        <v>0</v>
      </c>
      <c r="X140" s="364">
        <v>11</v>
      </c>
      <c r="Y140" s="364">
        <v>2</v>
      </c>
      <c r="Z140" s="364">
        <v>0</v>
      </c>
      <c r="AA140" s="364">
        <v>0</v>
      </c>
      <c r="AB140" s="364">
        <v>23</v>
      </c>
      <c r="AC140" s="364">
        <v>16</v>
      </c>
      <c r="AD140" s="364">
        <v>2</v>
      </c>
      <c r="AE140" s="364">
        <v>3</v>
      </c>
      <c r="AF140" s="364">
        <f t="shared" si="123"/>
        <v>115</v>
      </c>
      <c r="AG140" s="364">
        <f t="shared" si="124"/>
        <v>85</v>
      </c>
      <c r="AJ140" s="369">
        <v>2</v>
      </c>
      <c r="AK140" s="374" t="s">
        <v>744</v>
      </c>
      <c r="AL140" s="374"/>
      <c r="AM140" s="375">
        <f t="shared" si="125"/>
        <v>43</v>
      </c>
      <c r="AN140" s="375"/>
      <c r="AO140" s="375">
        <f t="shared" si="126"/>
        <v>6</v>
      </c>
      <c r="AP140" s="375"/>
      <c r="AQ140" s="375">
        <f t="shared" si="127"/>
        <v>5</v>
      </c>
      <c r="AR140" s="375"/>
      <c r="AS140" s="375">
        <f t="shared" si="128"/>
        <v>8</v>
      </c>
      <c r="AT140" s="375"/>
      <c r="AU140" s="375">
        <f t="shared" ref="AU140:AU161" si="129">Y140+Z140+AA140</f>
        <v>2</v>
      </c>
      <c r="AV140" s="375"/>
      <c r="AW140" s="375">
        <f t="shared" ref="AW140:AW161" si="130">AC140+AD140+AE140</f>
        <v>21</v>
      </c>
      <c r="AX140" s="375"/>
      <c r="AY140" s="375">
        <f t="shared" ref="AY140:AY161" si="131">AM140+AO140+AQ140+AS140+AU140+AW140</f>
        <v>85</v>
      </c>
    </row>
    <row r="141" s="333" customFormat="1" ht="15.75" hidden="1" spans="3:51">
      <c r="C141" s="363" t="s">
        <v>815</v>
      </c>
      <c r="D141" s="364">
        <v>66</v>
      </c>
      <c r="E141" s="364">
        <v>33</v>
      </c>
      <c r="F141" s="364">
        <v>7</v>
      </c>
      <c r="G141" s="364">
        <v>1</v>
      </c>
      <c r="H141" s="364">
        <v>0</v>
      </c>
      <c r="I141" s="364">
        <v>2</v>
      </c>
      <c r="J141" s="364">
        <v>0</v>
      </c>
      <c r="K141" s="364">
        <v>0</v>
      </c>
      <c r="L141" s="364">
        <v>0</v>
      </c>
      <c r="M141" s="364">
        <v>0</v>
      </c>
      <c r="N141" s="364">
        <v>2</v>
      </c>
      <c r="O141" s="364">
        <v>0</v>
      </c>
      <c r="P141" s="364">
        <v>0</v>
      </c>
      <c r="Q141" s="364">
        <v>0</v>
      </c>
      <c r="R141" s="364">
        <v>0</v>
      </c>
      <c r="S141" s="364">
        <v>-4</v>
      </c>
      <c r="T141" s="364">
        <v>7</v>
      </c>
      <c r="U141" s="364">
        <v>0</v>
      </c>
      <c r="V141" s="364">
        <v>0</v>
      </c>
      <c r="W141" s="364">
        <v>1</v>
      </c>
      <c r="X141" s="364">
        <v>19</v>
      </c>
      <c r="Y141" s="364">
        <v>1</v>
      </c>
      <c r="Z141" s="364">
        <v>0</v>
      </c>
      <c r="AA141" s="364">
        <v>0</v>
      </c>
      <c r="AB141" s="364">
        <v>27</v>
      </c>
      <c r="AC141" s="364">
        <v>15</v>
      </c>
      <c r="AD141" s="364">
        <v>4</v>
      </c>
      <c r="AE141" s="364">
        <v>0</v>
      </c>
      <c r="AF141" s="364">
        <f t="shared" si="123"/>
        <v>112</v>
      </c>
      <c r="AG141" s="364">
        <f t="shared" si="124"/>
        <v>69</v>
      </c>
      <c r="AJ141" s="369">
        <v>3</v>
      </c>
      <c r="AK141" s="374" t="s">
        <v>815</v>
      </c>
      <c r="AL141" s="374"/>
      <c r="AM141" s="375">
        <f t="shared" si="125"/>
        <v>41</v>
      </c>
      <c r="AN141" s="375"/>
      <c r="AO141" s="375">
        <f t="shared" si="126"/>
        <v>0</v>
      </c>
      <c r="AP141" s="375"/>
      <c r="AQ141" s="375">
        <f t="shared" si="127"/>
        <v>0</v>
      </c>
      <c r="AR141" s="375"/>
      <c r="AS141" s="375">
        <f t="shared" si="128"/>
        <v>8</v>
      </c>
      <c r="AT141" s="375"/>
      <c r="AU141" s="375">
        <f t="shared" si="129"/>
        <v>1</v>
      </c>
      <c r="AV141" s="375"/>
      <c r="AW141" s="375">
        <f t="shared" si="130"/>
        <v>19</v>
      </c>
      <c r="AX141" s="375"/>
      <c r="AY141" s="375">
        <f t="shared" si="131"/>
        <v>69</v>
      </c>
    </row>
    <row r="142" s="333" customFormat="1" ht="15.75" hidden="1" spans="3:51">
      <c r="C142" s="363" t="s">
        <v>19</v>
      </c>
      <c r="D142" s="364">
        <v>22</v>
      </c>
      <c r="E142" s="364">
        <v>8</v>
      </c>
      <c r="F142" s="364">
        <v>7</v>
      </c>
      <c r="G142" s="364">
        <v>1</v>
      </c>
      <c r="H142" s="364">
        <v>0</v>
      </c>
      <c r="I142" s="364">
        <v>2</v>
      </c>
      <c r="J142" s="364">
        <v>0</v>
      </c>
      <c r="K142" s="364">
        <v>1</v>
      </c>
      <c r="L142" s="364">
        <v>0</v>
      </c>
      <c r="M142" s="364">
        <v>0</v>
      </c>
      <c r="N142" s="364">
        <v>0</v>
      </c>
      <c r="O142" s="364">
        <v>0</v>
      </c>
      <c r="P142" s="364">
        <v>0</v>
      </c>
      <c r="Q142" s="364">
        <v>0</v>
      </c>
      <c r="R142" s="364">
        <v>0</v>
      </c>
      <c r="S142" s="364">
        <v>3</v>
      </c>
      <c r="T142" s="364">
        <v>2</v>
      </c>
      <c r="U142" s="364">
        <v>1</v>
      </c>
      <c r="V142" s="364">
        <v>0</v>
      </c>
      <c r="W142" s="364">
        <v>0</v>
      </c>
      <c r="X142" s="364">
        <v>6</v>
      </c>
      <c r="Y142" s="364">
        <v>1</v>
      </c>
      <c r="Z142" s="364">
        <v>0</v>
      </c>
      <c r="AA142" s="364">
        <v>0</v>
      </c>
      <c r="AB142" s="364">
        <v>6</v>
      </c>
      <c r="AC142" s="364">
        <v>4</v>
      </c>
      <c r="AD142" s="364">
        <v>1</v>
      </c>
      <c r="AE142" s="364">
        <v>0</v>
      </c>
      <c r="AF142" s="364">
        <f t="shared" si="123"/>
        <v>39</v>
      </c>
      <c r="AG142" s="364">
        <f t="shared" si="124"/>
        <v>26</v>
      </c>
      <c r="AJ142" s="369">
        <v>4</v>
      </c>
      <c r="AK142" s="374" t="s">
        <v>19</v>
      </c>
      <c r="AL142" s="374"/>
      <c r="AM142" s="375">
        <f t="shared" si="125"/>
        <v>16</v>
      </c>
      <c r="AN142" s="375"/>
      <c r="AO142" s="375">
        <f t="shared" si="126"/>
        <v>1</v>
      </c>
      <c r="AP142" s="375"/>
      <c r="AQ142" s="375">
        <f t="shared" si="127"/>
        <v>0</v>
      </c>
      <c r="AR142" s="375"/>
      <c r="AS142" s="375">
        <f t="shared" si="128"/>
        <v>3</v>
      </c>
      <c r="AT142" s="375"/>
      <c r="AU142" s="375">
        <f t="shared" si="129"/>
        <v>1</v>
      </c>
      <c r="AV142" s="375"/>
      <c r="AW142" s="375">
        <f t="shared" si="130"/>
        <v>5</v>
      </c>
      <c r="AX142" s="375"/>
      <c r="AY142" s="375">
        <f t="shared" si="131"/>
        <v>26</v>
      </c>
    </row>
    <row r="143" s="333" customFormat="1" ht="15.75" hidden="1" spans="3:51">
      <c r="C143" s="363" t="s">
        <v>917</v>
      </c>
      <c r="D143" s="364">
        <v>21</v>
      </c>
      <c r="E143" s="364">
        <v>5</v>
      </c>
      <c r="F143" s="364">
        <v>1</v>
      </c>
      <c r="G143" s="364">
        <v>2</v>
      </c>
      <c r="H143" s="364">
        <v>0</v>
      </c>
      <c r="I143" s="364">
        <v>1</v>
      </c>
      <c r="J143" s="364">
        <v>0</v>
      </c>
      <c r="K143" s="364">
        <v>0</v>
      </c>
      <c r="L143" s="364">
        <v>0</v>
      </c>
      <c r="M143" s="364">
        <v>0</v>
      </c>
      <c r="N143" s="364">
        <v>3</v>
      </c>
      <c r="O143" s="364">
        <v>1</v>
      </c>
      <c r="P143" s="364">
        <v>1</v>
      </c>
      <c r="Q143" s="364">
        <v>0</v>
      </c>
      <c r="R143" s="364">
        <v>0</v>
      </c>
      <c r="S143" s="364">
        <v>7</v>
      </c>
      <c r="T143" s="364">
        <v>2</v>
      </c>
      <c r="U143" s="364">
        <v>0</v>
      </c>
      <c r="V143" s="364">
        <v>0</v>
      </c>
      <c r="W143" s="364">
        <v>0</v>
      </c>
      <c r="X143" s="364">
        <v>19</v>
      </c>
      <c r="Y143" s="364">
        <v>4</v>
      </c>
      <c r="Z143" s="364">
        <v>0</v>
      </c>
      <c r="AA143" s="364">
        <v>0</v>
      </c>
      <c r="AB143" s="364">
        <v>16</v>
      </c>
      <c r="AC143" s="364">
        <v>10</v>
      </c>
      <c r="AD143" s="364">
        <v>0</v>
      </c>
      <c r="AE143" s="364">
        <v>2</v>
      </c>
      <c r="AF143" s="364">
        <f t="shared" si="123"/>
        <v>67</v>
      </c>
      <c r="AG143" s="364">
        <f t="shared" si="124"/>
        <v>28</v>
      </c>
      <c r="AJ143" s="369">
        <v>5</v>
      </c>
      <c r="AK143" s="374" t="s">
        <v>917</v>
      </c>
      <c r="AL143" s="374"/>
      <c r="AM143" s="375">
        <f t="shared" si="125"/>
        <v>8</v>
      </c>
      <c r="AN143" s="375"/>
      <c r="AO143" s="375">
        <f t="shared" si="126"/>
        <v>0</v>
      </c>
      <c r="AP143" s="375"/>
      <c r="AQ143" s="375">
        <f t="shared" si="127"/>
        <v>2</v>
      </c>
      <c r="AR143" s="375"/>
      <c r="AS143" s="375">
        <f t="shared" si="128"/>
        <v>2</v>
      </c>
      <c r="AT143" s="375"/>
      <c r="AU143" s="375">
        <f t="shared" si="129"/>
        <v>4</v>
      </c>
      <c r="AV143" s="375"/>
      <c r="AW143" s="375">
        <f t="shared" si="130"/>
        <v>12</v>
      </c>
      <c r="AX143" s="375"/>
      <c r="AY143" s="375">
        <f t="shared" si="131"/>
        <v>28</v>
      </c>
    </row>
    <row r="144" s="333" customFormat="1" ht="15.75" hidden="1" spans="3:51">
      <c r="C144" s="363" t="s">
        <v>479</v>
      </c>
      <c r="D144" s="364">
        <v>26</v>
      </c>
      <c r="E144" s="364">
        <v>5</v>
      </c>
      <c r="F144" s="364">
        <v>1</v>
      </c>
      <c r="G144" s="364">
        <v>0</v>
      </c>
      <c r="H144" s="364">
        <v>1</v>
      </c>
      <c r="I144" s="364">
        <v>3</v>
      </c>
      <c r="J144" s="364">
        <v>2</v>
      </c>
      <c r="K144" s="364">
        <v>0</v>
      </c>
      <c r="L144" s="364">
        <v>0</v>
      </c>
      <c r="M144" s="364">
        <v>0</v>
      </c>
      <c r="N144" s="364">
        <v>1</v>
      </c>
      <c r="O144" s="364">
        <v>0</v>
      </c>
      <c r="P144" s="364">
        <v>0</v>
      </c>
      <c r="Q144" s="364">
        <v>0</v>
      </c>
      <c r="R144" s="364">
        <v>0</v>
      </c>
      <c r="S144" s="364">
        <v>42</v>
      </c>
      <c r="T144" s="364">
        <v>16</v>
      </c>
      <c r="U144" s="364">
        <v>4</v>
      </c>
      <c r="V144" s="364">
        <v>1</v>
      </c>
      <c r="W144" s="364">
        <v>1</v>
      </c>
      <c r="X144" s="364">
        <v>15</v>
      </c>
      <c r="Y144" s="364">
        <v>0</v>
      </c>
      <c r="Z144" s="364">
        <v>0</v>
      </c>
      <c r="AA144" s="364">
        <v>0</v>
      </c>
      <c r="AB144" s="364">
        <v>3</v>
      </c>
      <c r="AC144" s="364">
        <v>1</v>
      </c>
      <c r="AD144" s="364">
        <v>1</v>
      </c>
      <c r="AE144" s="364">
        <v>0</v>
      </c>
      <c r="AF144" s="364">
        <f t="shared" si="123"/>
        <v>90</v>
      </c>
      <c r="AG144" s="364">
        <f t="shared" si="124"/>
        <v>33</v>
      </c>
      <c r="AJ144" s="369">
        <v>6</v>
      </c>
      <c r="AK144" s="374" t="s">
        <v>479</v>
      </c>
      <c r="AL144" s="374"/>
      <c r="AM144" s="375">
        <f t="shared" si="125"/>
        <v>7</v>
      </c>
      <c r="AN144" s="375"/>
      <c r="AO144" s="375">
        <f t="shared" si="126"/>
        <v>2</v>
      </c>
      <c r="AP144" s="375"/>
      <c r="AQ144" s="375">
        <f t="shared" si="127"/>
        <v>0</v>
      </c>
      <c r="AR144" s="375"/>
      <c r="AS144" s="375">
        <f t="shared" si="128"/>
        <v>22</v>
      </c>
      <c r="AT144" s="375"/>
      <c r="AU144" s="375">
        <f t="shared" si="129"/>
        <v>0</v>
      </c>
      <c r="AV144" s="375"/>
      <c r="AW144" s="375">
        <f t="shared" si="130"/>
        <v>2</v>
      </c>
      <c r="AX144" s="375"/>
      <c r="AY144" s="375">
        <f t="shared" si="131"/>
        <v>33</v>
      </c>
    </row>
    <row r="145" s="333" customFormat="1" ht="15.75" hidden="1" spans="3:51">
      <c r="C145" s="363" t="s">
        <v>2159</v>
      </c>
      <c r="D145" s="364">
        <v>33</v>
      </c>
      <c r="E145" s="364">
        <v>8</v>
      </c>
      <c r="F145" s="364">
        <v>1</v>
      </c>
      <c r="G145" s="364">
        <v>1</v>
      </c>
      <c r="H145" s="364">
        <v>0</v>
      </c>
      <c r="I145" s="364">
        <v>10</v>
      </c>
      <c r="J145" s="364">
        <v>1</v>
      </c>
      <c r="K145" s="364">
        <v>0</v>
      </c>
      <c r="L145" s="364">
        <v>0</v>
      </c>
      <c r="M145" s="364">
        <v>0</v>
      </c>
      <c r="N145" s="364">
        <v>2</v>
      </c>
      <c r="O145" s="364">
        <v>0</v>
      </c>
      <c r="P145" s="364">
        <v>0</v>
      </c>
      <c r="Q145" s="364">
        <v>0</v>
      </c>
      <c r="R145" s="364">
        <v>0</v>
      </c>
      <c r="S145" s="364">
        <v>5</v>
      </c>
      <c r="T145" s="364">
        <v>2</v>
      </c>
      <c r="U145" s="364">
        <v>2</v>
      </c>
      <c r="V145" s="364">
        <v>0</v>
      </c>
      <c r="W145" s="364">
        <v>0</v>
      </c>
      <c r="X145" s="364">
        <v>12</v>
      </c>
      <c r="Y145" s="364">
        <v>1</v>
      </c>
      <c r="Z145" s="364">
        <v>0</v>
      </c>
      <c r="AA145" s="364">
        <v>0</v>
      </c>
      <c r="AB145" s="364">
        <v>10</v>
      </c>
      <c r="AC145" s="364">
        <v>3</v>
      </c>
      <c r="AD145" s="364">
        <v>1</v>
      </c>
      <c r="AE145" s="364">
        <v>1</v>
      </c>
      <c r="AF145" s="364">
        <f t="shared" si="123"/>
        <v>72</v>
      </c>
      <c r="AG145" s="364">
        <f t="shared" si="124"/>
        <v>21</v>
      </c>
      <c r="AJ145" s="369">
        <v>7</v>
      </c>
      <c r="AK145" s="374" t="s">
        <v>2159</v>
      </c>
      <c r="AL145" s="374"/>
      <c r="AM145" s="375">
        <f t="shared" si="125"/>
        <v>10</v>
      </c>
      <c r="AN145" s="375"/>
      <c r="AO145" s="375">
        <f t="shared" si="126"/>
        <v>1</v>
      </c>
      <c r="AP145" s="375"/>
      <c r="AQ145" s="375">
        <f t="shared" si="127"/>
        <v>0</v>
      </c>
      <c r="AR145" s="375"/>
      <c r="AS145" s="375">
        <f t="shared" si="128"/>
        <v>4</v>
      </c>
      <c r="AT145" s="375"/>
      <c r="AU145" s="375">
        <f t="shared" si="129"/>
        <v>1</v>
      </c>
      <c r="AV145" s="375"/>
      <c r="AW145" s="375">
        <f t="shared" si="130"/>
        <v>5</v>
      </c>
      <c r="AX145" s="375"/>
      <c r="AY145" s="375">
        <f t="shared" si="131"/>
        <v>21</v>
      </c>
    </row>
    <row r="146" s="333" customFormat="1" ht="15.75" hidden="1" spans="3:51">
      <c r="C146" s="363" t="s">
        <v>250</v>
      </c>
      <c r="D146" s="364">
        <v>125</v>
      </c>
      <c r="E146" s="364">
        <v>24</v>
      </c>
      <c r="F146" s="364">
        <v>5</v>
      </c>
      <c r="G146" s="364">
        <v>0</v>
      </c>
      <c r="H146" s="364">
        <v>0</v>
      </c>
      <c r="I146" s="364">
        <v>11</v>
      </c>
      <c r="J146" s="364">
        <v>1</v>
      </c>
      <c r="K146" s="364">
        <v>0</v>
      </c>
      <c r="L146" s="364">
        <v>0</v>
      </c>
      <c r="M146" s="364">
        <v>0</v>
      </c>
      <c r="N146" s="364">
        <v>11</v>
      </c>
      <c r="O146" s="364">
        <v>0</v>
      </c>
      <c r="P146" s="364">
        <v>1</v>
      </c>
      <c r="Q146" s="364">
        <v>2</v>
      </c>
      <c r="R146" s="364">
        <v>0</v>
      </c>
      <c r="S146" s="364">
        <v>13</v>
      </c>
      <c r="T146" s="364">
        <v>6</v>
      </c>
      <c r="U146" s="364">
        <v>5</v>
      </c>
      <c r="V146" s="364">
        <v>0</v>
      </c>
      <c r="W146" s="364">
        <v>0</v>
      </c>
      <c r="X146" s="364">
        <v>50</v>
      </c>
      <c r="Y146" s="364">
        <v>1</v>
      </c>
      <c r="Z146" s="364">
        <v>0</v>
      </c>
      <c r="AA146" s="364">
        <v>0</v>
      </c>
      <c r="AB146" s="364">
        <v>37</v>
      </c>
      <c r="AC146" s="364">
        <v>17</v>
      </c>
      <c r="AD146" s="364">
        <v>4</v>
      </c>
      <c r="AE146" s="364">
        <v>4</v>
      </c>
      <c r="AF146" s="364">
        <f t="shared" si="123"/>
        <v>247</v>
      </c>
      <c r="AG146" s="364">
        <f t="shared" si="124"/>
        <v>70</v>
      </c>
      <c r="AJ146" s="369">
        <v>8</v>
      </c>
      <c r="AK146" s="374" t="s">
        <v>250</v>
      </c>
      <c r="AL146" s="374"/>
      <c r="AM146" s="375">
        <f t="shared" si="125"/>
        <v>29</v>
      </c>
      <c r="AN146" s="375"/>
      <c r="AO146" s="375">
        <f t="shared" si="126"/>
        <v>1</v>
      </c>
      <c r="AP146" s="375"/>
      <c r="AQ146" s="375">
        <f t="shared" si="127"/>
        <v>3</v>
      </c>
      <c r="AR146" s="375"/>
      <c r="AS146" s="375">
        <f t="shared" si="128"/>
        <v>11</v>
      </c>
      <c r="AT146" s="375"/>
      <c r="AU146" s="375">
        <f t="shared" si="129"/>
        <v>1</v>
      </c>
      <c r="AV146" s="375"/>
      <c r="AW146" s="375">
        <f t="shared" si="130"/>
        <v>25</v>
      </c>
      <c r="AX146" s="375"/>
      <c r="AY146" s="375">
        <f t="shared" si="131"/>
        <v>70</v>
      </c>
    </row>
    <row r="147" s="333" customFormat="1" ht="15.75" hidden="1" spans="3:51">
      <c r="C147" s="363" t="s">
        <v>848</v>
      </c>
      <c r="D147" s="364">
        <v>62</v>
      </c>
      <c r="E147" s="364">
        <v>18</v>
      </c>
      <c r="F147" s="364">
        <v>3</v>
      </c>
      <c r="G147" s="364">
        <v>0</v>
      </c>
      <c r="H147" s="364">
        <v>0</v>
      </c>
      <c r="I147" s="364">
        <v>5</v>
      </c>
      <c r="J147" s="364">
        <v>3</v>
      </c>
      <c r="K147" s="364">
        <v>0</v>
      </c>
      <c r="L147" s="364">
        <v>0</v>
      </c>
      <c r="M147" s="364">
        <v>0</v>
      </c>
      <c r="N147" s="364">
        <v>2</v>
      </c>
      <c r="O147" s="364">
        <v>0</v>
      </c>
      <c r="P147" s="364">
        <v>0</v>
      </c>
      <c r="Q147" s="364">
        <v>0</v>
      </c>
      <c r="R147" s="364">
        <v>0</v>
      </c>
      <c r="S147" s="364">
        <v>15</v>
      </c>
      <c r="T147" s="364">
        <v>2</v>
      </c>
      <c r="U147" s="364">
        <v>4</v>
      </c>
      <c r="V147" s="364">
        <v>1</v>
      </c>
      <c r="W147" s="364">
        <v>0</v>
      </c>
      <c r="X147" s="364">
        <v>30</v>
      </c>
      <c r="Y147" s="364">
        <v>0</v>
      </c>
      <c r="Z147" s="364">
        <v>0</v>
      </c>
      <c r="AA147" s="364">
        <v>0</v>
      </c>
      <c r="AB147" s="364">
        <v>3</v>
      </c>
      <c r="AC147" s="364">
        <v>1</v>
      </c>
      <c r="AD147" s="364">
        <v>0</v>
      </c>
      <c r="AE147" s="364">
        <v>0</v>
      </c>
      <c r="AF147" s="364">
        <f t="shared" si="123"/>
        <v>117</v>
      </c>
      <c r="AG147" s="364">
        <f t="shared" si="124"/>
        <v>32</v>
      </c>
      <c r="AJ147" s="369">
        <v>9</v>
      </c>
      <c r="AK147" s="374" t="s">
        <v>848</v>
      </c>
      <c r="AL147" s="374"/>
      <c r="AM147" s="375">
        <f t="shared" si="125"/>
        <v>21</v>
      </c>
      <c r="AN147" s="375"/>
      <c r="AO147" s="375">
        <f t="shared" si="126"/>
        <v>3</v>
      </c>
      <c r="AP147" s="375"/>
      <c r="AQ147" s="375">
        <f t="shared" si="127"/>
        <v>0</v>
      </c>
      <c r="AR147" s="375"/>
      <c r="AS147" s="375">
        <f t="shared" si="128"/>
        <v>7</v>
      </c>
      <c r="AT147" s="375"/>
      <c r="AU147" s="375">
        <f t="shared" si="129"/>
        <v>0</v>
      </c>
      <c r="AV147" s="375"/>
      <c r="AW147" s="375">
        <f t="shared" si="130"/>
        <v>1</v>
      </c>
      <c r="AX147" s="375"/>
      <c r="AY147" s="375">
        <f t="shared" si="131"/>
        <v>32</v>
      </c>
    </row>
    <row r="148" s="333" customFormat="1" ht="15.75" hidden="1" spans="3:51">
      <c r="C148" s="363" t="s">
        <v>208</v>
      </c>
      <c r="D148" s="364">
        <v>44</v>
      </c>
      <c r="E148" s="364">
        <v>13</v>
      </c>
      <c r="F148" s="364">
        <v>1</v>
      </c>
      <c r="G148" s="364">
        <v>0</v>
      </c>
      <c r="H148" s="364">
        <v>0</v>
      </c>
      <c r="I148" s="364">
        <v>7</v>
      </c>
      <c r="J148" s="364">
        <v>3</v>
      </c>
      <c r="K148" s="364">
        <v>1</v>
      </c>
      <c r="L148" s="364">
        <v>0</v>
      </c>
      <c r="M148" s="364">
        <v>0</v>
      </c>
      <c r="N148" s="364">
        <v>3</v>
      </c>
      <c r="O148" s="364">
        <v>1</v>
      </c>
      <c r="P148" s="364">
        <v>1</v>
      </c>
      <c r="Q148" s="364">
        <v>0</v>
      </c>
      <c r="R148" s="364">
        <v>0</v>
      </c>
      <c r="S148" s="364">
        <v>40</v>
      </c>
      <c r="T148" s="364">
        <v>18</v>
      </c>
      <c r="U148" s="364">
        <v>19</v>
      </c>
      <c r="V148" s="364">
        <v>4</v>
      </c>
      <c r="W148" s="364">
        <v>0</v>
      </c>
      <c r="X148" s="364">
        <v>16</v>
      </c>
      <c r="Y148" s="364">
        <v>2</v>
      </c>
      <c r="Z148" s="364">
        <v>0</v>
      </c>
      <c r="AA148" s="364">
        <v>0</v>
      </c>
      <c r="AB148" s="364">
        <v>18</v>
      </c>
      <c r="AC148" s="364">
        <v>9</v>
      </c>
      <c r="AD148" s="364">
        <v>1</v>
      </c>
      <c r="AE148" s="364">
        <v>0</v>
      </c>
      <c r="AF148" s="364">
        <f t="shared" si="123"/>
        <v>128</v>
      </c>
      <c r="AG148" s="364">
        <f t="shared" si="124"/>
        <v>73</v>
      </c>
      <c r="AJ148" s="369">
        <v>10</v>
      </c>
      <c r="AK148" s="374" t="s">
        <v>208</v>
      </c>
      <c r="AL148" s="374"/>
      <c r="AM148" s="375">
        <f t="shared" si="125"/>
        <v>14</v>
      </c>
      <c r="AN148" s="375"/>
      <c r="AO148" s="375">
        <f t="shared" si="126"/>
        <v>4</v>
      </c>
      <c r="AP148" s="375"/>
      <c r="AQ148" s="375">
        <f t="shared" si="127"/>
        <v>2</v>
      </c>
      <c r="AR148" s="375"/>
      <c r="AS148" s="375">
        <f t="shared" si="128"/>
        <v>41</v>
      </c>
      <c r="AT148" s="375"/>
      <c r="AU148" s="375">
        <f t="shared" si="129"/>
        <v>2</v>
      </c>
      <c r="AV148" s="375"/>
      <c r="AW148" s="375">
        <f t="shared" si="130"/>
        <v>10</v>
      </c>
      <c r="AX148" s="375"/>
      <c r="AY148" s="375">
        <f t="shared" si="131"/>
        <v>73</v>
      </c>
    </row>
    <row r="149" s="333" customFormat="1" ht="15.75" hidden="1" spans="3:51">
      <c r="C149" s="363" t="s">
        <v>702</v>
      </c>
      <c r="D149" s="364">
        <v>25</v>
      </c>
      <c r="E149" s="364">
        <v>8</v>
      </c>
      <c r="F149" s="364">
        <v>1</v>
      </c>
      <c r="G149" s="364">
        <v>0</v>
      </c>
      <c r="H149" s="364">
        <v>0</v>
      </c>
      <c r="I149" s="364">
        <v>1</v>
      </c>
      <c r="J149" s="364">
        <v>0</v>
      </c>
      <c r="K149" s="364">
        <v>0</v>
      </c>
      <c r="L149" s="364">
        <v>0</v>
      </c>
      <c r="M149" s="364">
        <v>0</v>
      </c>
      <c r="N149" s="364">
        <v>0</v>
      </c>
      <c r="O149" s="364">
        <v>0</v>
      </c>
      <c r="P149" s="364">
        <v>0</v>
      </c>
      <c r="Q149" s="364">
        <v>0</v>
      </c>
      <c r="R149" s="364">
        <v>0</v>
      </c>
      <c r="S149" s="364">
        <v>2</v>
      </c>
      <c r="T149" s="364">
        <v>1</v>
      </c>
      <c r="U149" s="364">
        <v>0</v>
      </c>
      <c r="V149" s="364">
        <v>-1</v>
      </c>
      <c r="W149" s="364">
        <v>0</v>
      </c>
      <c r="X149" s="364">
        <v>11</v>
      </c>
      <c r="Y149" s="364">
        <v>0</v>
      </c>
      <c r="Z149" s="364">
        <v>0</v>
      </c>
      <c r="AA149" s="364">
        <v>0</v>
      </c>
      <c r="AB149" s="364">
        <v>2</v>
      </c>
      <c r="AC149" s="364">
        <v>3</v>
      </c>
      <c r="AD149" s="364">
        <v>0</v>
      </c>
      <c r="AE149" s="364">
        <v>0</v>
      </c>
      <c r="AF149" s="364">
        <f t="shared" si="123"/>
        <v>41</v>
      </c>
      <c r="AG149" s="364">
        <f t="shared" si="124"/>
        <v>12</v>
      </c>
      <c r="AJ149" s="369">
        <v>11</v>
      </c>
      <c r="AK149" s="374" t="s">
        <v>702</v>
      </c>
      <c r="AL149" s="374"/>
      <c r="AM149" s="375">
        <f t="shared" si="125"/>
        <v>9</v>
      </c>
      <c r="AN149" s="375"/>
      <c r="AO149" s="375">
        <f t="shared" si="126"/>
        <v>0</v>
      </c>
      <c r="AP149" s="375"/>
      <c r="AQ149" s="375">
        <f t="shared" si="127"/>
        <v>0</v>
      </c>
      <c r="AR149" s="375"/>
      <c r="AS149" s="375">
        <f t="shared" si="128"/>
        <v>0</v>
      </c>
      <c r="AT149" s="375"/>
      <c r="AU149" s="375">
        <f t="shared" si="129"/>
        <v>0</v>
      </c>
      <c r="AV149" s="375"/>
      <c r="AW149" s="375">
        <f t="shared" si="130"/>
        <v>3</v>
      </c>
      <c r="AX149" s="375"/>
      <c r="AY149" s="375">
        <f t="shared" si="131"/>
        <v>12</v>
      </c>
    </row>
    <row r="150" s="333" customFormat="1" ht="15.75" hidden="1" spans="3:51">
      <c r="C150" s="363" t="s">
        <v>606</v>
      </c>
      <c r="D150" s="364">
        <v>48</v>
      </c>
      <c r="E150" s="364">
        <v>16</v>
      </c>
      <c r="F150" s="364">
        <v>7</v>
      </c>
      <c r="G150" s="364">
        <v>2</v>
      </c>
      <c r="H150" s="364">
        <v>1</v>
      </c>
      <c r="I150" s="364">
        <v>2</v>
      </c>
      <c r="J150" s="364">
        <v>0</v>
      </c>
      <c r="K150" s="364">
        <v>0</v>
      </c>
      <c r="L150" s="364">
        <v>0</v>
      </c>
      <c r="M150" s="364">
        <v>0</v>
      </c>
      <c r="N150" s="364">
        <v>6</v>
      </c>
      <c r="O150" s="364">
        <v>0</v>
      </c>
      <c r="P150" s="364">
        <v>1</v>
      </c>
      <c r="Q150" s="364">
        <v>0</v>
      </c>
      <c r="R150" s="364">
        <v>0</v>
      </c>
      <c r="S150" s="364">
        <v>6</v>
      </c>
      <c r="T150" s="364">
        <v>1</v>
      </c>
      <c r="U150" s="364">
        <v>1</v>
      </c>
      <c r="V150" s="364">
        <v>1</v>
      </c>
      <c r="W150" s="364">
        <v>0</v>
      </c>
      <c r="X150" s="364">
        <v>22</v>
      </c>
      <c r="Y150" s="364">
        <v>4</v>
      </c>
      <c r="Z150" s="364">
        <v>0</v>
      </c>
      <c r="AA150" s="364">
        <v>0</v>
      </c>
      <c r="AB150" s="364">
        <v>21</v>
      </c>
      <c r="AC150" s="364">
        <v>6</v>
      </c>
      <c r="AD150" s="364">
        <v>1</v>
      </c>
      <c r="AE150" s="364">
        <v>2</v>
      </c>
      <c r="AF150" s="364">
        <f t="shared" si="123"/>
        <v>105</v>
      </c>
      <c r="AG150" s="364">
        <f t="shared" si="124"/>
        <v>43</v>
      </c>
      <c r="AJ150" s="369">
        <v>12</v>
      </c>
      <c r="AK150" s="374" t="s">
        <v>606</v>
      </c>
      <c r="AL150" s="374"/>
      <c r="AM150" s="375">
        <f t="shared" si="125"/>
        <v>26</v>
      </c>
      <c r="AN150" s="375"/>
      <c r="AO150" s="375">
        <f t="shared" si="126"/>
        <v>0</v>
      </c>
      <c r="AP150" s="375"/>
      <c r="AQ150" s="375">
        <f t="shared" si="127"/>
        <v>1</v>
      </c>
      <c r="AR150" s="375"/>
      <c r="AS150" s="375">
        <f t="shared" si="128"/>
        <v>3</v>
      </c>
      <c r="AT150" s="375"/>
      <c r="AU150" s="375">
        <f t="shared" si="129"/>
        <v>4</v>
      </c>
      <c r="AV150" s="375"/>
      <c r="AW150" s="375">
        <f t="shared" si="130"/>
        <v>9</v>
      </c>
      <c r="AX150" s="375"/>
      <c r="AY150" s="375">
        <f t="shared" si="131"/>
        <v>43</v>
      </c>
    </row>
    <row r="151" s="333" customFormat="1" ht="15.75" hidden="1" spans="3:51">
      <c r="C151" s="363" t="s">
        <v>953</v>
      </c>
      <c r="D151" s="364">
        <v>38</v>
      </c>
      <c r="E151" s="364">
        <v>20</v>
      </c>
      <c r="F151" s="364">
        <v>5</v>
      </c>
      <c r="G151" s="364">
        <v>0</v>
      </c>
      <c r="H151" s="364">
        <v>0</v>
      </c>
      <c r="I151" s="364">
        <v>5</v>
      </c>
      <c r="J151" s="364">
        <v>1</v>
      </c>
      <c r="K151" s="364">
        <v>1</v>
      </c>
      <c r="L151" s="364">
        <v>0</v>
      </c>
      <c r="M151" s="364">
        <v>0</v>
      </c>
      <c r="N151" s="364">
        <v>0</v>
      </c>
      <c r="O151" s="364">
        <v>0</v>
      </c>
      <c r="P151" s="364">
        <v>0</v>
      </c>
      <c r="Q151" s="364">
        <v>0</v>
      </c>
      <c r="R151" s="364">
        <v>0</v>
      </c>
      <c r="S151" s="364">
        <v>3</v>
      </c>
      <c r="T151" s="364">
        <v>3</v>
      </c>
      <c r="U151" s="364">
        <v>0</v>
      </c>
      <c r="V151" s="364">
        <v>0</v>
      </c>
      <c r="W151" s="364">
        <v>0</v>
      </c>
      <c r="X151" s="364">
        <v>5</v>
      </c>
      <c r="Y151" s="364">
        <v>2</v>
      </c>
      <c r="Z151" s="364">
        <v>0</v>
      </c>
      <c r="AA151" s="364">
        <v>0</v>
      </c>
      <c r="AB151" s="364">
        <v>5</v>
      </c>
      <c r="AC151" s="364">
        <v>1</v>
      </c>
      <c r="AD151" s="364">
        <v>0</v>
      </c>
      <c r="AE151" s="364">
        <v>0</v>
      </c>
      <c r="AF151" s="364">
        <f t="shared" si="123"/>
        <v>56</v>
      </c>
      <c r="AG151" s="364">
        <f t="shared" si="124"/>
        <v>33</v>
      </c>
      <c r="AJ151" s="369">
        <v>13</v>
      </c>
      <c r="AK151" s="374" t="s">
        <v>953</v>
      </c>
      <c r="AL151" s="374"/>
      <c r="AM151" s="375">
        <f t="shared" si="125"/>
        <v>25</v>
      </c>
      <c r="AN151" s="375"/>
      <c r="AO151" s="375">
        <f t="shared" si="126"/>
        <v>2</v>
      </c>
      <c r="AP151" s="375"/>
      <c r="AQ151" s="375">
        <f t="shared" si="127"/>
        <v>0</v>
      </c>
      <c r="AR151" s="375"/>
      <c r="AS151" s="375">
        <f t="shared" si="128"/>
        <v>3</v>
      </c>
      <c r="AT151" s="375"/>
      <c r="AU151" s="375">
        <f t="shared" si="129"/>
        <v>2</v>
      </c>
      <c r="AV151" s="375"/>
      <c r="AW151" s="375">
        <f t="shared" si="130"/>
        <v>1</v>
      </c>
      <c r="AX151" s="375"/>
      <c r="AY151" s="375">
        <f t="shared" si="131"/>
        <v>33</v>
      </c>
    </row>
    <row r="152" s="333" customFormat="1" ht="15.75" hidden="1" spans="3:51">
      <c r="C152" s="363" t="s">
        <v>1425</v>
      </c>
      <c r="D152" s="364">
        <v>20</v>
      </c>
      <c r="E152" s="364">
        <v>8</v>
      </c>
      <c r="F152" s="364">
        <v>4</v>
      </c>
      <c r="G152" s="364">
        <v>0</v>
      </c>
      <c r="H152" s="364">
        <v>0</v>
      </c>
      <c r="I152" s="364">
        <v>1</v>
      </c>
      <c r="J152" s="364">
        <v>0</v>
      </c>
      <c r="K152" s="364">
        <v>0</v>
      </c>
      <c r="L152" s="364">
        <v>0</v>
      </c>
      <c r="M152" s="364">
        <v>0</v>
      </c>
      <c r="N152" s="364">
        <v>0</v>
      </c>
      <c r="O152" s="364">
        <v>0</v>
      </c>
      <c r="P152" s="364">
        <v>0</v>
      </c>
      <c r="Q152" s="364">
        <v>0</v>
      </c>
      <c r="R152" s="364">
        <v>0</v>
      </c>
      <c r="S152" s="364">
        <v>0</v>
      </c>
      <c r="T152" s="364">
        <v>0</v>
      </c>
      <c r="U152" s="364">
        <v>0</v>
      </c>
      <c r="V152" s="364">
        <v>0</v>
      </c>
      <c r="W152" s="364">
        <v>0</v>
      </c>
      <c r="X152" s="364">
        <v>43</v>
      </c>
      <c r="Y152" s="364">
        <v>12</v>
      </c>
      <c r="Z152" s="364">
        <v>0</v>
      </c>
      <c r="AA152" s="364">
        <v>0</v>
      </c>
      <c r="AB152" s="364">
        <v>30</v>
      </c>
      <c r="AC152" s="364">
        <v>8</v>
      </c>
      <c r="AD152" s="364">
        <v>4</v>
      </c>
      <c r="AE152" s="364">
        <v>2</v>
      </c>
      <c r="AF152" s="364">
        <f t="shared" si="123"/>
        <v>94</v>
      </c>
      <c r="AG152" s="364">
        <f t="shared" si="124"/>
        <v>38</v>
      </c>
      <c r="AJ152" s="369">
        <v>14</v>
      </c>
      <c r="AK152" s="374" t="s">
        <v>1425</v>
      </c>
      <c r="AL152" s="374"/>
      <c r="AM152" s="375">
        <f t="shared" si="125"/>
        <v>12</v>
      </c>
      <c r="AN152" s="375"/>
      <c r="AO152" s="375">
        <f t="shared" si="126"/>
        <v>0</v>
      </c>
      <c r="AP152" s="375"/>
      <c r="AQ152" s="375">
        <f t="shared" si="127"/>
        <v>0</v>
      </c>
      <c r="AR152" s="375"/>
      <c r="AS152" s="375">
        <f t="shared" si="128"/>
        <v>0</v>
      </c>
      <c r="AT152" s="375"/>
      <c r="AU152" s="375">
        <f t="shared" si="129"/>
        <v>12</v>
      </c>
      <c r="AV152" s="375"/>
      <c r="AW152" s="375">
        <f t="shared" si="130"/>
        <v>14</v>
      </c>
      <c r="AX152" s="375"/>
      <c r="AY152" s="375">
        <f t="shared" si="131"/>
        <v>38</v>
      </c>
    </row>
    <row r="153" s="333" customFormat="1" ht="15.75" hidden="1" spans="3:51">
      <c r="C153" s="363" t="s">
        <v>2162</v>
      </c>
      <c r="D153" s="364">
        <v>37</v>
      </c>
      <c r="E153" s="364">
        <v>10</v>
      </c>
      <c r="F153" s="364">
        <v>7</v>
      </c>
      <c r="G153" s="364">
        <v>1</v>
      </c>
      <c r="H153" s="364">
        <v>0</v>
      </c>
      <c r="I153" s="364">
        <v>4</v>
      </c>
      <c r="J153" s="364">
        <v>0</v>
      </c>
      <c r="K153" s="364">
        <v>0</v>
      </c>
      <c r="L153" s="364">
        <v>0</v>
      </c>
      <c r="M153" s="364">
        <v>0</v>
      </c>
      <c r="N153" s="364">
        <v>3</v>
      </c>
      <c r="O153" s="364">
        <v>0</v>
      </c>
      <c r="P153" s="364">
        <v>0</v>
      </c>
      <c r="Q153" s="364">
        <v>0</v>
      </c>
      <c r="R153" s="364">
        <v>0</v>
      </c>
      <c r="S153" s="364">
        <v>13</v>
      </c>
      <c r="T153" s="364">
        <v>3</v>
      </c>
      <c r="U153" s="364">
        <v>0</v>
      </c>
      <c r="V153" s="364">
        <v>0</v>
      </c>
      <c r="W153" s="364">
        <v>0</v>
      </c>
      <c r="X153" s="364">
        <v>9</v>
      </c>
      <c r="Y153" s="364">
        <v>0</v>
      </c>
      <c r="Z153" s="364">
        <v>0</v>
      </c>
      <c r="AA153" s="364">
        <v>0</v>
      </c>
      <c r="AB153" s="364">
        <v>17</v>
      </c>
      <c r="AC153" s="364">
        <v>2</v>
      </c>
      <c r="AD153" s="364">
        <v>1</v>
      </c>
      <c r="AE153" s="364">
        <v>0</v>
      </c>
      <c r="AF153" s="364">
        <f t="shared" si="123"/>
        <v>83</v>
      </c>
      <c r="AG153" s="364">
        <f t="shared" si="124"/>
        <v>24</v>
      </c>
      <c r="AJ153" s="369">
        <v>15</v>
      </c>
      <c r="AK153" s="374" t="s">
        <v>2162</v>
      </c>
      <c r="AL153" s="374"/>
      <c r="AM153" s="375">
        <f t="shared" si="125"/>
        <v>18</v>
      </c>
      <c r="AN153" s="375"/>
      <c r="AO153" s="375">
        <f t="shared" si="126"/>
        <v>0</v>
      </c>
      <c r="AP153" s="375"/>
      <c r="AQ153" s="375">
        <f t="shared" si="127"/>
        <v>0</v>
      </c>
      <c r="AR153" s="375"/>
      <c r="AS153" s="375">
        <f t="shared" si="128"/>
        <v>3</v>
      </c>
      <c r="AT153" s="375"/>
      <c r="AU153" s="375">
        <f t="shared" si="129"/>
        <v>0</v>
      </c>
      <c r="AV153" s="375"/>
      <c r="AW153" s="375">
        <f t="shared" si="130"/>
        <v>3</v>
      </c>
      <c r="AX153" s="375"/>
      <c r="AY153" s="375">
        <f t="shared" si="131"/>
        <v>24</v>
      </c>
    </row>
    <row r="154" s="333" customFormat="1" ht="15.75" hidden="1" spans="3:51">
      <c r="C154" s="363" t="s">
        <v>2170</v>
      </c>
      <c r="D154" s="364">
        <v>15</v>
      </c>
      <c r="E154" s="364">
        <v>0</v>
      </c>
      <c r="F154" s="364">
        <v>1</v>
      </c>
      <c r="G154" s="364">
        <v>0</v>
      </c>
      <c r="H154" s="364">
        <v>0</v>
      </c>
      <c r="I154" s="364">
        <v>0</v>
      </c>
      <c r="J154" s="364">
        <v>0</v>
      </c>
      <c r="K154" s="364">
        <v>0</v>
      </c>
      <c r="L154" s="364">
        <v>0</v>
      </c>
      <c r="M154" s="364">
        <v>0</v>
      </c>
      <c r="N154" s="364">
        <v>9</v>
      </c>
      <c r="O154" s="364">
        <v>0</v>
      </c>
      <c r="P154" s="364">
        <v>0</v>
      </c>
      <c r="Q154" s="364">
        <v>0</v>
      </c>
      <c r="R154" s="364">
        <v>0</v>
      </c>
      <c r="S154" s="364">
        <v>6</v>
      </c>
      <c r="T154" s="364">
        <v>0</v>
      </c>
      <c r="U154" s="364">
        <v>1</v>
      </c>
      <c r="V154" s="364">
        <v>0</v>
      </c>
      <c r="W154" s="364">
        <v>0</v>
      </c>
      <c r="X154" s="364">
        <v>58</v>
      </c>
      <c r="Y154" s="364">
        <v>0</v>
      </c>
      <c r="Z154" s="364">
        <v>0</v>
      </c>
      <c r="AA154" s="364">
        <v>0</v>
      </c>
      <c r="AB154" s="364">
        <v>0</v>
      </c>
      <c r="AC154" s="364">
        <v>0</v>
      </c>
      <c r="AD154" s="364">
        <v>0</v>
      </c>
      <c r="AE154" s="364">
        <v>0</v>
      </c>
      <c r="AF154" s="364">
        <f t="shared" si="123"/>
        <v>88</v>
      </c>
      <c r="AG154" s="364">
        <f t="shared" si="124"/>
        <v>2</v>
      </c>
      <c r="AJ154" s="369">
        <v>16</v>
      </c>
      <c r="AK154" s="374" t="s">
        <v>2170</v>
      </c>
      <c r="AL154" s="374"/>
      <c r="AM154" s="375">
        <f t="shared" si="125"/>
        <v>1</v>
      </c>
      <c r="AN154" s="375"/>
      <c r="AO154" s="375">
        <f t="shared" si="126"/>
        <v>0</v>
      </c>
      <c r="AP154" s="375"/>
      <c r="AQ154" s="375">
        <f t="shared" si="127"/>
        <v>0</v>
      </c>
      <c r="AR154" s="375"/>
      <c r="AS154" s="375">
        <f t="shared" si="128"/>
        <v>1</v>
      </c>
      <c r="AT154" s="375"/>
      <c r="AU154" s="375">
        <f t="shared" si="129"/>
        <v>0</v>
      </c>
      <c r="AV154" s="375"/>
      <c r="AW154" s="375">
        <f t="shared" si="130"/>
        <v>0</v>
      </c>
      <c r="AX154" s="375"/>
      <c r="AY154" s="375">
        <f t="shared" si="131"/>
        <v>2</v>
      </c>
    </row>
    <row r="155" s="333" customFormat="1" ht="15.75" hidden="1" spans="3:51">
      <c r="C155" s="363" t="s">
        <v>119</v>
      </c>
      <c r="D155" s="364">
        <v>70</v>
      </c>
      <c r="E155" s="364">
        <v>17</v>
      </c>
      <c r="F155" s="364">
        <v>18</v>
      </c>
      <c r="G155" s="364">
        <v>1</v>
      </c>
      <c r="H155" s="364">
        <v>1</v>
      </c>
      <c r="I155" s="364">
        <v>0</v>
      </c>
      <c r="J155" s="364">
        <v>0</v>
      </c>
      <c r="K155" s="364">
        <v>0</v>
      </c>
      <c r="L155" s="364">
        <v>0</v>
      </c>
      <c r="M155" s="364">
        <v>0</v>
      </c>
      <c r="N155" s="364">
        <v>0</v>
      </c>
      <c r="O155" s="364">
        <v>0</v>
      </c>
      <c r="P155" s="364">
        <v>0</v>
      </c>
      <c r="Q155" s="364">
        <v>0</v>
      </c>
      <c r="R155" s="364">
        <v>0</v>
      </c>
      <c r="S155" s="364">
        <v>0</v>
      </c>
      <c r="T155" s="364">
        <v>0</v>
      </c>
      <c r="U155" s="364">
        <v>0</v>
      </c>
      <c r="V155" s="364">
        <v>0</v>
      </c>
      <c r="W155" s="364">
        <v>0</v>
      </c>
      <c r="X155" s="364">
        <v>8</v>
      </c>
      <c r="Y155" s="364">
        <v>4</v>
      </c>
      <c r="Z155" s="364">
        <v>2</v>
      </c>
      <c r="AA155" s="364">
        <v>0</v>
      </c>
      <c r="AB155" s="364">
        <v>1</v>
      </c>
      <c r="AC155" s="364">
        <v>1</v>
      </c>
      <c r="AD155" s="364">
        <v>0</v>
      </c>
      <c r="AE155" s="364">
        <v>0</v>
      </c>
      <c r="AF155" s="364">
        <f t="shared" si="123"/>
        <v>79</v>
      </c>
      <c r="AG155" s="364">
        <f t="shared" si="124"/>
        <v>44</v>
      </c>
      <c r="AJ155" s="369">
        <v>17</v>
      </c>
      <c r="AK155" s="374" t="s">
        <v>119</v>
      </c>
      <c r="AL155" s="374"/>
      <c r="AM155" s="375">
        <f t="shared" si="125"/>
        <v>37</v>
      </c>
      <c r="AN155" s="375"/>
      <c r="AO155" s="375">
        <f t="shared" si="126"/>
        <v>0</v>
      </c>
      <c r="AP155" s="375"/>
      <c r="AQ155" s="375">
        <f t="shared" si="127"/>
        <v>0</v>
      </c>
      <c r="AR155" s="375"/>
      <c r="AS155" s="375">
        <f t="shared" si="128"/>
        <v>0</v>
      </c>
      <c r="AT155" s="375"/>
      <c r="AU155" s="375">
        <f t="shared" si="129"/>
        <v>6</v>
      </c>
      <c r="AV155" s="375"/>
      <c r="AW155" s="375">
        <f t="shared" si="130"/>
        <v>1</v>
      </c>
      <c r="AX155" s="375"/>
      <c r="AY155" s="375">
        <f t="shared" si="131"/>
        <v>44</v>
      </c>
    </row>
    <row r="156" s="333" customFormat="1" ht="15.75" hidden="1" spans="3:51">
      <c r="C156" s="363" t="s">
        <v>2166</v>
      </c>
      <c r="D156" s="364">
        <v>24</v>
      </c>
      <c r="E156" s="364">
        <v>12</v>
      </c>
      <c r="F156" s="364">
        <v>0</v>
      </c>
      <c r="G156" s="364">
        <v>0</v>
      </c>
      <c r="H156" s="364">
        <v>0</v>
      </c>
      <c r="I156" s="364">
        <v>2</v>
      </c>
      <c r="J156" s="364">
        <v>0</v>
      </c>
      <c r="K156" s="364">
        <v>0</v>
      </c>
      <c r="L156" s="364">
        <v>0</v>
      </c>
      <c r="M156" s="364">
        <v>0</v>
      </c>
      <c r="N156" s="364">
        <v>1</v>
      </c>
      <c r="O156" s="364">
        <v>0</v>
      </c>
      <c r="P156" s="364">
        <v>0</v>
      </c>
      <c r="Q156" s="364">
        <v>0</v>
      </c>
      <c r="R156" s="364">
        <v>0</v>
      </c>
      <c r="S156" s="364">
        <v>1</v>
      </c>
      <c r="T156" s="364">
        <v>0</v>
      </c>
      <c r="U156" s="364">
        <v>1</v>
      </c>
      <c r="V156" s="364">
        <v>0</v>
      </c>
      <c r="W156" s="364">
        <v>0</v>
      </c>
      <c r="X156" s="364">
        <v>20</v>
      </c>
      <c r="Y156" s="364">
        <v>2</v>
      </c>
      <c r="Z156" s="364">
        <v>0</v>
      </c>
      <c r="AA156" s="364">
        <v>0</v>
      </c>
      <c r="AB156" s="364">
        <v>0</v>
      </c>
      <c r="AC156" s="364">
        <v>0</v>
      </c>
      <c r="AD156" s="364">
        <v>0</v>
      </c>
      <c r="AE156" s="364">
        <v>0</v>
      </c>
      <c r="AF156" s="364">
        <f t="shared" si="123"/>
        <v>48</v>
      </c>
      <c r="AG156" s="364">
        <f t="shared" si="124"/>
        <v>15</v>
      </c>
      <c r="AJ156" s="369">
        <v>18</v>
      </c>
      <c r="AK156" s="374" t="s">
        <v>2166</v>
      </c>
      <c r="AL156" s="374"/>
      <c r="AM156" s="375">
        <f t="shared" si="125"/>
        <v>12</v>
      </c>
      <c r="AN156" s="375"/>
      <c r="AO156" s="375">
        <f t="shared" si="126"/>
        <v>0</v>
      </c>
      <c r="AP156" s="375"/>
      <c r="AQ156" s="375">
        <f t="shared" si="127"/>
        <v>0</v>
      </c>
      <c r="AR156" s="375"/>
      <c r="AS156" s="375">
        <f t="shared" si="128"/>
        <v>1</v>
      </c>
      <c r="AT156" s="375"/>
      <c r="AU156" s="375">
        <f t="shared" si="129"/>
        <v>2</v>
      </c>
      <c r="AV156" s="375"/>
      <c r="AW156" s="375">
        <f t="shared" si="130"/>
        <v>0</v>
      </c>
      <c r="AX156" s="375"/>
      <c r="AY156" s="375">
        <f t="shared" si="131"/>
        <v>15</v>
      </c>
    </row>
    <row r="157" s="333" customFormat="1" ht="15.75" hidden="1" spans="3:51">
      <c r="C157" s="363" t="s">
        <v>647</v>
      </c>
      <c r="D157" s="364">
        <v>25</v>
      </c>
      <c r="E157" s="364">
        <v>16</v>
      </c>
      <c r="F157" s="364">
        <v>6</v>
      </c>
      <c r="G157" s="364">
        <v>2</v>
      </c>
      <c r="H157" s="364">
        <v>0</v>
      </c>
      <c r="I157" s="364">
        <v>0</v>
      </c>
      <c r="J157" s="364">
        <v>0</v>
      </c>
      <c r="K157" s="364">
        <v>0</v>
      </c>
      <c r="L157" s="364">
        <v>0</v>
      </c>
      <c r="M157" s="364">
        <v>0</v>
      </c>
      <c r="N157" s="364">
        <v>3</v>
      </c>
      <c r="O157" s="364">
        <v>2</v>
      </c>
      <c r="P157" s="364">
        <v>1</v>
      </c>
      <c r="Q157" s="364">
        <v>0</v>
      </c>
      <c r="R157" s="364">
        <v>0</v>
      </c>
      <c r="S157" s="364">
        <v>2</v>
      </c>
      <c r="T157" s="364">
        <v>0</v>
      </c>
      <c r="U157" s="364">
        <v>0</v>
      </c>
      <c r="V157" s="364">
        <v>2</v>
      </c>
      <c r="W157" s="364">
        <v>0</v>
      </c>
      <c r="X157" s="364">
        <v>4</v>
      </c>
      <c r="Y157" s="364">
        <v>3</v>
      </c>
      <c r="Z157" s="364">
        <v>0</v>
      </c>
      <c r="AA157" s="364">
        <v>0</v>
      </c>
      <c r="AB157" s="364">
        <v>17</v>
      </c>
      <c r="AC157" s="364">
        <v>18</v>
      </c>
      <c r="AD157" s="364">
        <v>2</v>
      </c>
      <c r="AE157" s="364">
        <v>0</v>
      </c>
      <c r="AF157" s="364">
        <f t="shared" si="123"/>
        <v>51</v>
      </c>
      <c r="AG157" s="364">
        <f t="shared" si="124"/>
        <v>52</v>
      </c>
      <c r="AJ157" s="369">
        <v>19</v>
      </c>
      <c r="AK157" s="374" t="s">
        <v>647</v>
      </c>
      <c r="AL157" s="374"/>
      <c r="AM157" s="375">
        <f t="shared" si="125"/>
        <v>24</v>
      </c>
      <c r="AN157" s="375"/>
      <c r="AO157" s="375">
        <f t="shared" si="126"/>
        <v>0</v>
      </c>
      <c r="AP157" s="375"/>
      <c r="AQ157" s="375">
        <f t="shared" si="127"/>
        <v>3</v>
      </c>
      <c r="AR157" s="375"/>
      <c r="AS157" s="375">
        <f t="shared" si="128"/>
        <v>2</v>
      </c>
      <c r="AT157" s="375"/>
      <c r="AU157" s="375">
        <f t="shared" si="129"/>
        <v>3</v>
      </c>
      <c r="AV157" s="375"/>
      <c r="AW157" s="375">
        <f t="shared" si="130"/>
        <v>20</v>
      </c>
      <c r="AX157" s="375"/>
      <c r="AY157" s="375">
        <f t="shared" si="131"/>
        <v>52</v>
      </c>
    </row>
    <row r="158" s="333" customFormat="1" ht="15.75" hidden="1" spans="3:51">
      <c r="C158" s="363" t="s">
        <v>2168</v>
      </c>
      <c r="D158" s="364">
        <v>61</v>
      </c>
      <c r="E158" s="364">
        <v>20</v>
      </c>
      <c r="F158" s="364">
        <v>1</v>
      </c>
      <c r="G158" s="364">
        <v>2</v>
      </c>
      <c r="H158" s="364">
        <v>0</v>
      </c>
      <c r="I158" s="364">
        <v>2</v>
      </c>
      <c r="J158" s="364">
        <v>1</v>
      </c>
      <c r="K158" s="364">
        <v>0</v>
      </c>
      <c r="L158" s="364">
        <v>0</v>
      </c>
      <c r="M158" s="364">
        <v>0</v>
      </c>
      <c r="N158" s="364">
        <v>3</v>
      </c>
      <c r="O158" s="364">
        <v>0</v>
      </c>
      <c r="P158" s="364">
        <v>1</v>
      </c>
      <c r="Q158" s="364">
        <v>1</v>
      </c>
      <c r="R158" s="364">
        <v>0</v>
      </c>
      <c r="S158" s="364">
        <v>3</v>
      </c>
      <c r="T158" s="364">
        <v>2</v>
      </c>
      <c r="U158" s="364">
        <v>0</v>
      </c>
      <c r="V158" s="364">
        <v>0</v>
      </c>
      <c r="W158" s="364">
        <v>0</v>
      </c>
      <c r="X158" s="364">
        <v>27</v>
      </c>
      <c r="Y158" s="364">
        <v>5</v>
      </c>
      <c r="Z158" s="364">
        <v>0</v>
      </c>
      <c r="AA158" s="364">
        <v>0</v>
      </c>
      <c r="AB158" s="364">
        <v>20</v>
      </c>
      <c r="AC158" s="364">
        <v>5</v>
      </c>
      <c r="AD158" s="364">
        <v>0</v>
      </c>
      <c r="AE158" s="364">
        <v>0</v>
      </c>
      <c r="AF158" s="364">
        <f t="shared" si="123"/>
        <v>116</v>
      </c>
      <c r="AG158" s="364">
        <f t="shared" si="124"/>
        <v>38</v>
      </c>
      <c r="AJ158" s="369">
        <v>20</v>
      </c>
      <c r="AK158" s="374" t="s">
        <v>2168</v>
      </c>
      <c r="AL158" s="374"/>
      <c r="AM158" s="375">
        <f t="shared" si="125"/>
        <v>23</v>
      </c>
      <c r="AN158" s="375"/>
      <c r="AO158" s="375">
        <f t="shared" si="126"/>
        <v>1</v>
      </c>
      <c r="AP158" s="375"/>
      <c r="AQ158" s="375">
        <f t="shared" si="127"/>
        <v>2</v>
      </c>
      <c r="AR158" s="375"/>
      <c r="AS158" s="375">
        <f t="shared" si="128"/>
        <v>2</v>
      </c>
      <c r="AT158" s="375"/>
      <c r="AU158" s="375">
        <f t="shared" si="129"/>
        <v>5</v>
      </c>
      <c r="AV158" s="375"/>
      <c r="AW158" s="375">
        <f t="shared" si="130"/>
        <v>5</v>
      </c>
      <c r="AX158" s="375"/>
      <c r="AY158" s="375">
        <f t="shared" si="131"/>
        <v>38</v>
      </c>
    </row>
    <row r="159" s="333" customFormat="1" ht="15.75" hidden="1" spans="3:51">
      <c r="C159" s="363" t="s">
        <v>1464</v>
      </c>
      <c r="D159" s="364">
        <v>31</v>
      </c>
      <c r="E159" s="364">
        <v>4</v>
      </c>
      <c r="F159" s="364">
        <v>2</v>
      </c>
      <c r="G159" s="364">
        <v>0</v>
      </c>
      <c r="H159" s="364">
        <v>2</v>
      </c>
      <c r="I159" s="364">
        <v>2</v>
      </c>
      <c r="J159" s="364">
        <v>0</v>
      </c>
      <c r="K159" s="364">
        <v>0</v>
      </c>
      <c r="L159" s="364">
        <v>0</v>
      </c>
      <c r="M159" s="364">
        <v>0</v>
      </c>
      <c r="N159" s="364">
        <v>0</v>
      </c>
      <c r="O159" s="364">
        <v>0</v>
      </c>
      <c r="P159" s="364">
        <v>0</v>
      </c>
      <c r="Q159" s="364">
        <v>0</v>
      </c>
      <c r="R159" s="364">
        <v>0</v>
      </c>
      <c r="S159" s="364">
        <v>4</v>
      </c>
      <c r="T159" s="364">
        <v>0</v>
      </c>
      <c r="U159" s="364">
        <v>1</v>
      </c>
      <c r="V159" s="364">
        <v>0</v>
      </c>
      <c r="W159" s="364">
        <v>0</v>
      </c>
      <c r="X159" s="364">
        <v>7</v>
      </c>
      <c r="Y159" s="364">
        <v>0</v>
      </c>
      <c r="Z159" s="364">
        <v>0</v>
      </c>
      <c r="AA159" s="364">
        <v>0</v>
      </c>
      <c r="AB159" s="364">
        <v>1</v>
      </c>
      <c r="AC159" s="364">
        <v>3</v>
      </c>
      <c r="AD159" s="364">
        <v>0</v>
      </c>
      <c r="AE159" s="364">
        <v>0</v>
      </c>
      <c r="AF159" s="364">
        <f t="shared" si="123"/>
        <v>45</v>
      </c>
      <c r="AG159" s="364">
        <f t="shared" si="124"/>
        <v>12</v>
      </c>
      <c r="AJ159" s="369">
        <v>21</v>
      </c>
      <c r="AK159" s="374" t="s">
        <v>1464</v>
      </c>
      <c r="AL159" s="374"/>
      <c r="AM159" s="375">
        <f t="shared" si="125"/>
        <v>8</v>
      </c>
      <c r="AN159" s="375"/>
      <c r="AO159" s="375">
        <f t="shared" si="126"/>
        <v>0</v>
      </c>
      <c r="AP159" s="375"/>
      <c r="AQ159" s="375">
        <f t="shared" si="127"/>
        <v>0</v>
      </c>
      <c r="AR159" s="375"/>
      <c r="AS159" s="375">
        <f t="shared" si="128"/>
        <v>1</v>
      </c>
      <c r="AT159" s="375"/>
      <c r="AU159" s="375">
        <f t="shared" si="129"/>
        <v>0</v>
      </c>
      <c r="AV159" s="375"/>
      <c r="AW159" s="375">
        <f t="shared" si="130"/>
        <v>3</v>
      </c>
      <c r="AX159" s="375"/>
      <c r="AY159" s="375">
        <f t="shared" si="131"/>
        <v>12</v>
      </c>
    </row>
    <row r="160" s="333" customFormat="1" ht="15.75" hidden="1" spans="3:51">
      <c r="C160" s="363" t="s">
        <v>360</v>
      </c>
      <c r="D160" s="364">
        <v>69</v>
      </c>
      <c r="E160" s="364">
        <v>7</v>
      </c>
      <c r="F160" s="364">
        <v>2</v>
      </c>
      <c r="G160" s="364">
        <v>5</v>
      </c>
      <c r="H160" s="364">
        <v>0</v>
      </c>
      <c r="I160" s="364">
        <v>30</v>
      </c>
      <c r="J160" s="364">
        <v>5</v>
      </c>
      <c r="K160" s="364">
        <v>2</v>
      </c>
      <c r="L160" s="364">
        <v>3</v>
      </c>
      <c r="M160" s="364">
        <v>0</v>
      </c>
      <c r="N160" s="364">
        <v>1</v>
      </c>
      <c r="O160" s="364">
        <v>1</v>
      </c>
      <c r="P160" s="364">
        <v>0</v>
      </c>
      <c r="Q160" s="364">
        <v>0</v>
      </c>
      <c r="R160" s="364">
        <v>0</v>
      </c>
      <c r="S160" s="364">
        <v>10</v>
      </c>
      <c r="T160" s="364">
        <v>5</v>
      </c>
      <c r="U160" s="364">
        <v>1</v>
      </c>
      <c r="V160" s="364">
        <v>0</v>
      </c>
      <c r="W160" s="364">
        <v>0</v>
      </c>
      <c r="X160" s="364">
        <v>17</v>
      </c>
      <c r="Y160" s="364">
        <v>5</v>
      </c>
      <c r="Z160" s="364">
        <v>0</v>
      </c>
      <c r="AA160" s="364">
        <v>0</v>
      </c>
      <c r="AB160" s="364">
        <v>0</v>
      </c>
      <c r="AC160" s="364">
        <v>3</v>
      </c>
      <c r="AD160" s="364">
        <v>1</v>
      </c>
      <c r="AE160" s="364">
        <v>0</v>
      </c>
      <c r="AF160" s="364">
        <f t="shared" si="123"/>
        <v>127</v>
      </c>
      <c r="AG160" s="364">
        <f t="shared" si="124"/>
        <v>40</v>
      </c>
      <c r="AJ160" s="369">
        <v>22</v>
      </c>
      <c r="AK160" s="374" t="s">
        <v>360</v>
      </c>
      <c r="AL160" s="374"/>
      <c r="AM160" s="375">
        <f t="shared" si="125"/>
        <v>14</v>
      </c>
      <c r="AN160" s="375"/>
      <c r="AO160" s="375">
        <f t="shared" si="126"/>
        <v>10</v>
      </c>
      <c r="AP160" s="375"/>
      <c r="AQ160" s="375">
        <f t="shared" si="127"/>
        <v>1</v>
      </c>
      <c r="AR160" s="375"/>
      <c r="AS160" s="375">
        <f t="shared" si="128"/>
        <v>6</v>
      </c>
      <c r="AT160" s="375"/>
      <c r="AU160" s="375">
        <f t="shared" si="129"/>
        <v>5</v>
      </c>
      <c r="AV160" s="375"/>
      <c r="AW160" s="375">
        <f t="shared" si="130"/>
        <v>4</v>
      </c>
      <c r="AX160" s="375"/>
      <c r="AY160" s="375">
        <f t="shared" si="131"/>
        <v>40</v>
      </c>
    </row>
    <row r="161" s="333" customFormat="1" ht="15.75" hidden="1" spans="3:51">
      <c r="C161" s="364" t="s">
        <v>2169</v>
      </c>
      <c r="D161" s="364">
        <f t="shared" ref="D161:M161" si="132">SUM(D139:D160)</f>
        <v>1066</v>
      </c>
      <c r="E161" s="364">
        <f t="shared" si="132"/>
        <v>339</v>
      </c>
      <c r="F161" s="364">
        <f t="shared" si="132"/>
        <v>105</v>
      </c>
      <c r="G161" s="364">
        <f t="shared" si="132"/>
        <v>20</v>
      </c>
      <c r="H161" s="364">
        <f t="shared" si="132"/>
        <v>7</v>
      </c>
      <c r="I161" s="364">
        <f t="shared" si="132"/>
        <v>135</v>
      </c>
      <c r="J161" s="364">
        <f t="shared" si="132"/>
        <v>38</v>
      </c>
      <c r="K161" s="364">
        <f t="shared" si="132"/>
        <v>10</v>
      </c>
      <c r="L161" s="364">
        <f t="shared" si="132"/>
        <v>3</v>
      </c>
      <c r="M161" s="364">
        <f t="shared" si="132"/>
        <v>0</v>
      </c>
      <c r="N161" s="364">
        <f t="shared" ref="N161:W161" si="133">SUM(N139:N160)</f>
        <v>64</v>
      </c>
      <c r="O161" s="364">
        <f t="shared" si="133"/>
        <v>12</v>
      </c>
      <c r="P161" s="364">
        <f t="shared" si="133"/>
        <v>7</v>
      </c>
      <c r="Q161" s="364">
        <f t="shared" si="133"/>
        <v>3</v>
      </c>
      <c r="R161" s="364">
        <f t="shared" si="133"/>
        <v>0</v>
      </c>
      <c r="S161" s="364">
        <f t="shared" si="133"/>
        <v>209</v>
      </c>
      <c r="T161" s="364">
        <f t="shared" si="133"/>
        <v>83</v>
      </c>
      <c r="U161" s="364">
        <f t="shared" si="133"/>
        <v>46</v>
      </c>
      <c r="V161" s="364">
        <f t="shared" si="133"/>
        <v>10</v>
      </c>
      <c r="W161" s="364">
        <f t="shared" si="133"/>
        <v>2</v>
      </c>
      <c r="X161" s="364">
        <f t="shared" ref="X161:AG161" si="134">SUM(X139:X160)</f>
        <v>480</v>
      </c>
      <c r="Y161" s="364">
        <f t="shared" si="134"/>
        <v>63</v>
      </c>
      <c r="Z161" s="364">
        <f t="shared" si="134"/>
        <v>2</v>
      </c>
      <c r="AA161" s="364">
        <f t="shared" si="134"/>
        <v>0</v>
      </c>
      <c r="AB161" s="364">
        <f t="shared" si="134"/>
        <v>269</v>
      </c>
      <c r="AC161" s="364">
        <f t="shared" si="134"/>
        <v>131</v>
      </c>
      <c r="AD161" s="364">
        <f t="shared" si="134"/>
        <v>25</v>
      </c>
      <c r="AE161" s="364">
        <f t="shared" si="134"/>
        <v>14</v>
      </c>
      <c r="AF161" s="364">
        <f t="shared" si="134"/>
        <v>2223</v>
      </c>
      <c r="AG161" s="364">
        <f t="shared" si="134"/>
        <v>920</v>
      </c>
      <c r="AJ161" s="376" t="s">
        <v>2169</v>
      </c>
      <c r="AK161" s="377"/>
      <c r="AL161" s="377"/>
      <c r="AM161" s="375">
        <f t="shared" si="125"/>
        <v>471</v>
      </c>
      <c r="AN161" s="375"/>
      <c r="AO161" s="375">
        <f t="shared" si="126"/>
        <v>51</v>
      </c>
      <c r="AP161" s="375"/>
      <c r="AQ161" s="375">
        <f t="shared" si="127"/>
        <v>22</v>
      </c>
      <c r="AR161" s="375"/>
      <c r="AS161" s="375">
        <f t="shared" si="128"/>
        <v>141</v>
      </c>
      <c r="AT161" s="375"/>
      <c r="AU161" s="375">
        <f t="shared" si="129"/>
        <v>65</v>
      </c>
      <c r="AV161" s="375"/>
      <c r="AW161" s="375">
        <f t="shared" si="130"/>
        <v>170</v>
      </c>
      <c r="AX161" s="375"/>
      <c r="AY161" s="375">
        <f t="shared" si="131"/>
        <v>920</v>
      </c>
    </row>
    <row r="162" s="333" customFormat="1" hidden="1"/>
    <row r="163" s="333" customFormat="1" hidden="1"/>
    <row r="164" s="333" customFormat="1" hidden="1"/>
    <row r="165" s="333" customFormat="1" hidden="1"/>
    <row r="166" s="333" customFormat="1" hidden="1"/>
    <row r="167" s="333" customFormat="1"/>
    <row r="168" s="333" customFormat="1"/>
  </sheetData>
  <mergeCells count="98">
    <mergeCell ref="C2:M2"/>
    <mergeCell ref="N2:W2"/>
    <mergeCell ref="X2:AG2"/>
    <mergeCell ref="AJ2:AY2"/>
    <mergeCell ref="D3:H3"/>
    <mergeCell ref="I3:M3"/>
    <mergeCell ref="N3:R3"/>
    <mergeCell ref="S3:W3"/>
    <mergeCell ref="X3:AA3"/>
    <mergeCell ref="AB3:AE3"/>
    <mergeCell ref="E4:H4"/>
    <mergeCell ref="J4:M4"/>
    <mergeCell ref="O4:R4"/>
    <mergeCell ref="T4:W4"/>
    <mergeCell ref="Y4:AA4"/>
    <mergeCell ref="AC4:AE4"/>
    <mergeCell ref="C80:M80"/>
    <mergeCell ref="N80:W80"/>
    <mergeCell ref="X80:AG80"/>
    <mergeCell ref="AJ80:AY80"/>
    <mergeCell ref="D81:H81"/>
    <mergeCell ref="I81:M81"/>
    <mergeCell ref="N81:R81"/>
    <mergeCell ref="S81:W81"/>
    <mergeCell ref="X81:AA81"/>
    <mergeCell ref="AB81:AE81"/>
    <mergeCell ref="E82:H82"/>
    <mergeCell ref="J82:M82"/>
    <mergeCell ref="O82:R82"/>
    <mergeCell ref="T82:W82"/>
    <mergeCell ref="Y82:AA82"/>
    <mergeCell ref="AC82:AE82"/>
    <mergeCell ref="C135:M135"/>
    <mergeCell ref="N135:W135"/>
    <mergeCell ref="X135:AG135"/>
    <mergeCell ref="AJ135:AY135"/>
    <mergeCell ref="D136:H136"/>
    <mergeCell ref="I136:M136"/>
    <mergeCell ref="N136:R136"/>
    <mergeCell ref="S136:W136"/>
    <mergeCell ref="X136:AA136"/>
    <mergeCell ref="AB136:AE136"/>
    <mergeCell ref="E137:H137"/>
    <mergeCell ref="J137:M137"/>
    <mergeCell ref="O137:R137"/>
    <mergeCell ref="T137:W137"/>
    <mergeCell ref="Y137:AA137"/>
    <mergeCell ref="AC137:AE137"/>
    <mergeCell ref="AJ161:AK161"/>
    <mergeCell ref="C3:C5"/>
    <mergeCell ref="C81:C83"/>
    <mergeCell ref="C136:C138"/>
    <mergeCell ref="D4:D5"/>
    <mergeCell ref="D82:D83"/>
    <mergeCell ref="D137:D138"/>
    <mergeCell ref="I4:I5"/>
    <mergeCell ref="I82:I83"/>
    <mergeCell ref="I137:I138"/>
    <mergeCell ref="N4:N5"/>
    <mergeCell ref="N82:N83"/>
    <mergeCell ref="N137:N138"/>
    <mergeCell ref="S4:S5"/>
    <mergeCell ref="S82:S83"/>
    <mergeCell ref="S137:S138"/>
    <mergeCell ref="X4:X5"/>
    <mergeCell ref="X82:X83"/>
    <mergeCell ref="X137:X138"/>
    <mergeCell ref="AB4:AB5"/>
    <mergeCell ref="AB82:AB83"/>
    <mergeCell ref="AB137:AB138"/>
    <mergeCell ref="AF3:AF5"/>
    <mergeCell ref="AF81:AF83"/>
    <mergeCell ref="AF136:AF138"/>
    <mergeCell ref="AG3:AG5"/>
    <mergeCell ref="AG81:AG83"/>
    <mergeCell ref="AG136:AG138"/>
    <mergeCell ref="AI3:AI5"/>
    <mergeCell ref="AJ3:AJ5"/>
    <mergeCell ref="AJ81:AJ83"/>
    <mergeCell ref="AJ136:AJ138"/>
    <mergeCell ref="AK3:AK5"/>
    <mergeCell ref="AK81:AK83"/>
    <mergeCell ref="AK136:AK138"/>
    <mergeCell ref="AM136:AY137"/>
    <mergeCell ref="AL3:AM4"/>
    <mergeCell ref="AN3:AO4"/>
    <mergeCell ref="AP3:AQ4"/>
    <mergeCell ref="AR3:AS4"/>
    <mergeCell ref="AT3:AU4"/>
    <mergeCell ref="AV3:AW4"/>
    <mergeCell ref="AX3:AY4"/>
    <mergeCell ref="AL81:AM82"/>
    <mergeCell ref="AN81:AO82"/>
    <mergeCell ref="AP81:AQ82"/>
    <mergeCell ref="AR81:AS82"/>
    <mergeCell ref="AT81:AU82"/>
    <mergeCell ref="AV81:AW82"/>
    <mergeCell ref="AX81:AY8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2:Q262"/>
  <sheetViews>
    <sheetView topLeftCell="A241" workbookViewId="0">
      <selection activeCell="I267" sqref="I267"/>
    </sheetView>
  </sheetViews>
  <sheetFormatPr defaultColWidth="9.14285714285714" defaultRowHeight="15"/>
  <cols>
    <col min="1" max="1" width="8.85714285714286" style="13" customWidth="1"/>
    <col min="2" max="2" width="6.57142857142857" style="15" customWidth="1"/>
    <col min="3" max="3" width="16.7142857142857" style="13" customWidth="1"/>
    <col min="4" max="4" width="17" style="13" customWidth="1"/>
    <col min="5" max="5" width="15.7142857142857" style="13" customWidth="1"/>
    <col min="6" max="6" width="17.5714285714286" style="13" customWidth="1"/>
    <col min="7" max="7" width="15.5714285714286" style="13" customWidth="1"/>
    <col min="8" max="8" width="11.8571428571429" style="13" customWidth="1"/>
    <col min="9" max="9" width="14.1428571428571" style="13" customWidth="1"/>
    <col min="10" max="10" width="16.1428571428571" style="13" customWidth="1"/>
    <col min="11" max="11" width="10.7142857142857" style="13" customWidth="1"/>
    <col min="12" max="12" width="11.4285714285714" style="13" customWidth="1"/>
    <col min="13" max="13" width="11" style="13" customWidth="1"/>
    <col min="14" max="14" width="7.28571428571429" style="13" customWidth="1"/>
    <col min="15" max="15" width="10.4285714285714" style="13" customWidth="1"/>
    <col min="16" max="16" width="16.7142857142857" style="13" customWidth="1"/>
    <col min="17" max="17" width="14.8571428571429" style="13" customWidth="1"/>
    <col min="18" max="16384" width="9.14285714285714" style="13"/>
  </cols>
  <sheetData>
    <row r="2" ht="32.25" customHeight="1" spans="2:17">
      <c r="B2" s="269" t="s">
        <v>0</v>
      </c>
      <c r="C2" s="270"/>
      <c r="D2" s="270"/>
      <c r="E2" s="270"/>
      <c r="F2" s="270"/>
      <c r="G2" s="271"/>
      <c r="H2" s="272"/>
      <c r="I2" s="280"/>
      <c r="J2" s="281"/>
      <c r="K2" s="28" t="s">
        <v>244</v>
      </c>
      <c r="L2" s="28"/>
      <c r="M2" s="28"/>
      <c r="N2" s="28"/>
      <c r="O2" s="28"/>
      <c r="P2" s="28"/>
      <c r="Q2" s="28"/>
    </row>
    <row r="3" s="190" customFormat="1" ht="21.75" customHeight="1" spans="2:17"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91" t="s">
        <v>11</v>
      </c>
      <c r="K3" s="92" t="s">
        <v>12</v>
      </c>
      <c r="L3" s="92" t="s">
        <v>13</v>
      </c>
      <c r="M3" s="93" t="s">
        <v>14</v>
      </c>
      <c r="N3" s="6" t="s">
        <v>15</v>
      </c>
      <c r="O3" s="93" t="s">
        <v>2185</v>
      </c>
      <c r="P3" s="6" t="s">
        <v>17</v>
      </c>
      <c r="Q3" s="6" t="s">
        <v>18</v>
      </c>
    </row>
    <row r="4" s="190" customFormat="1" ht="58.5" customHeight="1" spans="2:17">
      <c r="B4" s="21"/>
      <c r="C4" s="21"/>
      <c r="D4" s="21"/>
      <c r="E4" s="21"/>
      <c r="F4" s="21"/>
      <c r="G4" s="21"/>
      <c r="H4" s="21"/>
      <c r="I4" s="21"/>
      <c r="J4" s="94"/>
      <c r="K4" s="92"/>
      <c r="L4" s="92"/>
      <c r="M4" s="95"/>
      <c r="N4" s="6"/>
      <c r="O4" s="95"/>
      <c r="P4" s="6"/>
      <c r="Q4" s="6"/>
    </row>
    <row r="5" ht="16.5" customHeight="1" spans="2:17">
      <c r="B5" s="21"/>
      <c r="C5" s="273"/>
      <c r="D5" s="273"/>
      <c r="E5" s="273"/>
      <c r="F5" s="273"/>
      <c r="G5" s="273"/>
      <c r="H5" s="273"/>
      <c r="I5" s="273"/>
      <c r="J5" s="282"/>
      <c r="K5" s="22"/>
      <c r="L5" s="22"/>
      <c r="M5" s="22"/>
      <c r="N5" s="283"/>
      <c r="O5" s="215"/>
      <c r="P5" s="283"/>
      <c r="Q5" s="283"/>
    </row>
    <row r="6" ht="21.75" customHeight="1" spans="1:17">
      <c r="A6" s="13" t="s">
        <v>1</v>
      </c>
      <c r="B6" s="22">
        <f>SUBTOTAL(3,$C$6:C6)</f>
        <v>1</v>
      </c>
      <c r="C6" s="217" t="s">
        <v>360</v>
      </c>
      <c r="D6" s="217" t="s">
        <v>360</v>
      </c>
      <c r="E6" s="217" t="s">
        <v>373</v>
      </c>
      <c r="F6" s="217" t="s">
        <v>367</v>
      </c>
      <c r="G6" s="217" t="s">
        <v>2186</v>
      </c>
      <c r="H6" s="217"/>
      <c r="I6" s="217" t="s">
        <v>102</v>
      </c>
      <c r="J6" s="250">
        <v>130005949985</v>
      </c>
      <c r="K6" s="284">
        <v>13.65</v>
      </c>
      <c r="L6" s="284">
        <v>14.15</v>
      </c>
      <c r="M6" s="284">
        <v>14.95</v>
      </c>
      <c r="N6" s="284">
        <v>42.75</v>
      </c>
      <c r="O6" s="284">
        <v>28.5</v>
      </c>
      <c r="P6" s="217" t="s">
        <v>25</v>
      </c>
      <c r="Q6" s="217" t="s">
        <v>99</v>
      </c>
    </row>
    <row r="7" ht="21.75" customHeight="1" spans="1:17">
      <c r="A7" s="13" t="s">
        <v>1</v>
      </c>
      <c r="B7" s="22">
        <f>SUBTOTAL(3,$C$6:C7)</f>
        <v>2</v>
      </c>
      <c r="C7" s="150" t="s">
        <v>606</v>
      </c>
      <c r="D7" s="150" t="s">
        <v>613</v>
      </c>
      <c r="E7" s="150" t="s">
        <v>809</v>
      </c>
      <c r="F7" s="150" t="s">
        <v>534</v>
      </c>
      <c r="G7" s="150" t="s">
        <v>1912</v>
      </c>
      <c r="H7" s="150">
        <v>0</v>
      </c>
      <c r="I7" s="150" t="s">
        <v>102</v>
      </c>
      <c r="J7" s="285" t="s">
        <v>1913</v>
      </c>
      <c r="K7" s="286">
        <v>12.3</v>
      </c>
      <c r="L7" s="286">
        <v>13.75</v>
      </c>
      <c r="M7" s="286">
        <v>13.35</v>
      </c>
      <c r="N7" s="286">
        <v>39.4</v>
      </c>
      <c r="O7" s="286">
        <v>26.2666666666667</v>
      </c>
      <c r="P7" s="150" t="s">
        <v>1317</v>
      </c>
      <c r="Q7" s="150" t="s">
        <v>133</v>
      </c>
    </row>
    <row r="8" ht="21.75" customHeight="1" spans="1:17">
      <c r="A8" s="13" t="s">
        <v>1</v>
      </c>
      <c r="B8" s="22">
        <f>SUBTOTAL(3,$C$6:C8)</f>
        <v>3</v>
      </c>
      <c r="C8" s="150" t="s">
        <v>606</v>
      </c>
      <c r="D8" s="150" t="s">
        <v>613</v>
      </c>
      <c r="E8" s="150" t="s">
        <v>809</v>
      </c>
      <c r="F8" s="150" t="s">
        <v>534</v>
      </c>
      <c r="G8" s="150" t="s">
        <v>1912</v>
      </c>
      <c r="H8" s="150">
        <v>0</v>
      </c>
      <c r="I8" s="151" t="s">
        <v>102</v>
      </c>
      <c r="J8" s="287" t="s">
        <v>1914</v>
      </c>
      <c r="K8" s="286">
        <v>12.05</v>
      </c>
      <c r="L8" s="286">
        <v>12.3</v>
      </c>
      <c r="M8" s="286">
        <v>14.2</v>
      </c>
      <c r="N8" s="286">
        <v>38.55</v>
      </c>
      <c r="O8" s="286">
        <v>25.7</v>
      </c>
      <c r="P8" s="288" t="s">
        <v>1317</v>
      </c>
      <c r="Q8" s="288" t="s">
        <v>133</v>
      </c>
    </row>
    <row r="9" ht="21.75" customHeight="1" spans="1:17">
      <c r="A9" s="13" t="s">
        <v>1</v>
      </c>
      <c r="B9" s="22">
        <f>SUBTOTAL(3,$C$6:C9)</f>
        <v>4</v>
      </c>
      <c r="C9" s="72" t="s">
        <v>1425</v>
      </c>
      <c r="D9" s="274" t="s">
        <v>811</v>
      </c>
      <c r="E9" s="25" t="s">
        <v>1429</v>
      </c>
      <c r="F9" s="25" t="s">
        <v>1430</v>
      </c>
      <c r="G9" s="72" t="s">
        <v>1431</v>
      </c>
      <c r="H9" s="25">
        <v>9855185409</v>
      </c>
      <c r="I9" s="25" t="s">
        <v>423</v>
      </c>
      <c r="J9" s="44">
        <v>130009362574</v>
      </c>
      <c r="K9" s="45">
        <v>12.252</v>
      </c>
      <c r="L9" s="45">
        <v>12.692</v>
      </c>
      <c r="M9" s="45">
        <v>13.04</v>
      </c>
      <c r="N9" s="46">
        <f>SUM(K9:M9)</f>
        <v>37.984</v>
      </c>
      <c r="O9" s="46">
        <f>N9*2/3</f>
        <v>25.3226666666667</v>
      </c>
      <c r="P9" s="47" t="s">
        <v>1706</v>
      </c>
      <c r="Q9" s="47" t="s">
        <v>133</v>
      </c>
    </row>
    <row r="10" ht="21.75" customHeight="1" spans="1:17">
      <c r="A10" s="13" t="s">
        <v>1</v>
      </c>
      <c r="B10" s="22">
        <f>SUBTOTAL(3,$C$6:C10)</f>
        <v>5</v>
      </c>
      <c r="C10" s="217" t="s">
        <v>360</v>
      </c>
      <c r="D10" s="217" t="s">
        <v>360</v>
      </c>
      <c r="E10" s="217" t="s">
        <v>373</v>
      </c>
      <c r="F10" s="217" t="s">
        <v>367</v>
      </c>
      <c r="G10" s="217" t="s">
        <v>374</v>
      </c>
      <c r="H10" s="217"/>
      <c r="I10" s="217" t="s">
        <v>102</v>
      </c>
      <c r="J10" s="250">
        <v>1300055955337</v>
      </c>
      <c r="K10" s="284">
        <v>12.2</v>
      </c>
      <c r="L10" s="284">
        <v>12.6</v>
      </c>
      <c r="M10" s="284">
        <v>12.95</v>
      </c>
      <c r="N10" s="284">
        <v>37.75</v>
      </c>
      <c r="O10" s="284">
        <v>25.1666666666667</v>
      </c>
      <c r="P10" s="217" t="s">
        <v>25</v>
      </c>
      <c r="Q10" s="217" t="s">
        <v>99</v>
      </c>
    </row>
    <row r="11" ht="21.75" customHeight="1" spans="1:17">
      <c r="A11" s="13" t="s">
        <v>1</v>
      </c>
      <c r="B11" s="22">
        <f>SUBTOTAL(3,$C$6:C11)</f>
        <v>6</v>
      </c>
      <c r="C11" s="217" t="s">
        <v>360</v>
      </c>
      <c r="D11" s="217" t="s">
        <v>360</v>
      </c>
      <c r="E11" s="217" t="s">
        <v>375</v>
      </c>
      <c r="F11" s="217" t="s">
        <v>376</v>
      </c>
      <c r="G11" s="217" t="s">
        <v>374</v>
      </c>
      <c r="H11" s="217"/>
      <c r="I11" s="217" t="s">
        <v>102</v>
      </c>
      <c r="J11" s="250">
        <v>1300055949906</v>
      </c>
      <c r="K11" s="284">
        <v>12.15</v>
      </c>
      <c r="L11" s="284">
        <v>12.5</v>
      </c>
      <c r="M11" s="284">
        <v>12.75</v>
      </c>
      <c r="N11" s="284">
        <v>37.4</v>
      </c>
      <c r="O11" s="284">
        <v>24.9333333333333</v>
      </c>
      <c r="P11" s="217" t="s">
        <v>25</v>
      </c>
      <c r="Q11" s="217" t="s">
        <v>99</v>
      </c>
    </row>
    <row r="12" ht="21.75" customHeight="1" spans="1:17">
      <c r="A12" s="13" t="s">
        <v>1</v>
      </c>
      <c r="B12" s="22">
        <f>SUBTOTAL(3,$C$6:C12)</f>
        <v>7</v>
      </c>
      <c r="C12" s="24" t="s">
        <v>815</v>
      </c>
      <c r="D12" s="25" t="s">
        <v>1402</v>
      </c>
      <c r="E12" s="25" t="s">
        <v>1403</v>
      </c>
      <c r="F12" s="25" t="s">
        <v>1235</v>
      </c>
      <c r="G12" s="25" t="s">
        <v>1404</v>
      </c>
      <c r="H12" s="25" t="s">
        <v>1405</v>
      </c>
      <c r="I12" s="25" t="s">
        <v>102</v>
      </c>
      <c r="J12" s="44">
        <v>130007246615</v>
      </c>
      <c r="K12" s="45">
        <v>10.95</v>
      </c>
      <c r="L12" s="45">
        <v>13.12</v>
      </c>
      <c r="M12" s="45">
        <v>13.11</v>
      </c>
      <c r="N12" s="46">
        <f>SUBTOTAL(9,K12:M12)</f>
        <v>37.18</v>
      </c>
      <c r="O12" s="46">
        <f>N12*2/3</f>
        <v>24.7866666666667</v>
      </c>
      <c r="P12" s="47" t="s">
        <v>118</v>
      </c>
      <c r="Q12" s="47" t="s">
        <v>133</v>
      </c>
    </row>
    <row r="13" ht="21.75" customHeight="1" spans="1:17">
      <c r="A13" s="13" t="s">
        <v>1</v>
      </c>
      <c r="B13" s="22">
        <f>SUBTOTAL(3,$C$6:C13)</f>
        <v>8</v>
      </c>
      <c r="C13" s="25" t="s">
        <v>532</v>
      </c>
      <c r="D13" s="72" t="s">
        <v>558</v>
      </c>
      <c r="E13" s="72" t="s">
        <v>1536</v>
      </c>
      <c r="F13" s="72" t="s">
        <v>634</v>
      </c>
      <c r="G13" s="72" t="s">
        <v>1537</v>
      </c>
      <c r="H13" s="72">
        <v>9914043649</v>
      </c>
      <c r="I13" s="81" t="s">
        <v>102</v>
      </c>
      <c r="J13" s="108">
        <v>160006707524</v>
      </c>
      <c r="K13" s="72">
        <v>12.6</v>
      </c>
      <c r="L13" s="72">
        <v>11.83</v>
      </c>
      <c r="M13" s="72">
        <v>11.48</v>
      </c>
      <c r="N13" s="46">
        <f>SUM(K13:M13)</f>
        <v>35.91</v>
      </c>
      <c r="O13" s="46">
        <f>N13*2/3</f>
        <v>23.94</v>
      </c>
      <c r="P13" s="47" t="s">
        <v>25</v>
      </c>
      <c r="Q13" s="47" t="s">
        <v>133</v>
      </c>
    </row>
    <row r="14" ht="21.75" customHeight="1" spans="1:17">
      <c r="A14" s="13" t="s">
        <v>1</v>
      </c>
      <c r="B14" s="22">
        <f>SUBTOTAL(3,$C$6:C14)</f>
        <v>9</v>
      </c>
      <c r="C14" s="24" t="s">
        <v>815</v>
      </c>
      <c r="D14" s="25" t="s">
        <v>1402</v>
      </c>
      <c r="E14" s="25" t="s">
        <v>1403</v>
      </c>
      <c r="F14" s="25" t="s">
        <v>1235</v>
      </c>
      <c r="G14" s="25" t="s">
        <v>1404</v>
      </c>
      <c r="H14" s="25" t="s">
        <v>1405</v>
      </c>
      <c r="I14" s="25" t="s">
        <v>102</v>
      </c>
      <c r="J14" s="44">
        <v>160037073000</v>
      </c>
      <c r="K14" s="45">
        <v>11.25</v>
      </c>
      <c r="L14" s="45">
        <v>11.86</v>
      </c>
      <c r="M14" s="45">
        <v>11.06</v>
      </c>
      <c r="N14" s="46">
        <f>SUBTOTAL(9,K14:M14)</f>
        <v>34.17</v>
      </c>
      <c r="O14" s="46">
        <f>N14*2/3</f>
        <v>22.78</v>
      </c>
      <c r="P14" s="47" t="s">
        <v>118</v>
      </c>
      <c r="Q14" s="47" t="s">
        <v>133</v>
      </c>
    </row>
    <row r="15" ht="21.75" customHeight="1" spans="1:17">
      <c r="A15" s="13" t="s">
        <v>1</v>
      </c>
      <c r="B15" s="22">
        <f>SUBTOTAL(3,$C$6:C15)</f>
        <v>10</v>
      </c>
      <c r="C15" s="217" t="s">
        <v>19</v>
      </c>
      <c r="D15" s="227" t="s">
        <v>19</v>
      </c>
      <c r="E15" s="227" t="s">
        <v>20</v>
      </c>
      <c r="F15" s="227" t="s">
        <v>21</v>
      </c>
      <c r="G15" s="227" t="s">
        <v>22</v>
      </c>
      <c r="H15" s="227" t="s">
        <v>23</v>
      </c>
      <c r="I15" s="227" t="s">
        <v>24</v>
      </c>
      <c r="J15" s="217">
        <v>0</v>
      </c>
      <c r="K15" s="227">
        <v>11.153</v>
      </c>
      <c r="L15" s="227">
        <v>10.981</v>
      </c>
      <c r="M15" s="227">
        <v>11.455</v>
      </c>
      <c r="N15" s="284">
        <v>33.589</v>
      </c>
      <c r="O15" s="284">
        <v>22.3926666666667</v>
      </c>
      <c r="P15" s="227" t="s">
        <v>25</v>
      </c>
      <c r="Q15" s="227" t="s">
        <v>26</v>
      </c>
    </row>
    <row r="16" ht="21.75" customHeight="1" spans="1:17">
      <c r="A16" s="13" t="s">
        <v>1</v>
      </c>
      <c r="B16" s="22">
        <f>SUBTOTAL(3,$C$6:C16)</f>
        <v>11</v>
      </c>
      <c r="C16" s="72" t="s">
        <v>119</v>
      </c>
      <c r="D16" s="72" t="s">
        <v>1245</v>
      </c>
      <c r="E16" s="25" t="s">
        <v>1246</v>
      </c>
      <c r="F16" s="25" t="s">
        <v>1247</v>
      </c>
      <c r="G16" s="25" t="s">
        <v>1248</v>
      </c>
      <c r="H16" s="25" t="s">
        <v>1249</v>
      </c>
      <c r="I16" s="72" t="s">
        <v>131</v>
      </c>
      <c r="J16" s="108" t="s">
        <v>1250</v>
      </c>
      <c r="K16" s="45">
        <v>0</v>
      </c>
      <c r="L16" s="45">
        <v>0</v>
      </c>
      <c r="M16" s="45">
        <v>0</v>
      </c>
      <c r="N16" s="46">
        <f>SUM(K16:M16)</f>
        <v>0</v>
      </c>
      <c r="O16" s="46">
        <v>21.45</v>
      </c>
      <c r="P16" s="103" t="s">
        <v>118</v>
      </c>
      <c r="Q16" s="103" t="s">
        <v>133</v>
      </c>
    </row>
    <row r="17" ht="21.75" customHeight="1" spans="1:17">
      <c r="A17" s="13" t="s">
        <v>1</v>
      </c>
      <c r="B17" s="22">
        <f>SUBTOTAL(3,$C$6:C17)</f>
        <v>12</v>
      </c>
      <c r="C17" s="150" t="s">
        <v>702</v>
      </c>
      <c r="D17" s="275" t="s">
        <v>710</v>
      </c>
      <c r="E17" s="276" t="s">
        <v>711</v>
      </c>
      <c r="F17" s="150" t="s">
        <v>635</v>
      </c>
      <c r="G17" s="275" t="s">
        <v>710</v>
      </c>
      <c r="H17" s="150">
        <v>9417823645</v>
      </c>
      <c r="I17" s="150" t="s">
        <v>102</v>
      </c>
      <c r="J17" s="289">
        <v>190188708811</v>
      </c>
      <c r="K17" s="290">
        <v>10.91</v>
      </c>
      <c r="L17" s="290">
        <v>10.44</v>
      </c>
      <c r="M17" s="290">
        <v>10.75</v>
      </c>
      <c r="N17" s="284">
        <v>32.1</v>
      </c>
      <c r="O17" s="284">
        <v>21.4</v>
      </c>
      <c r="P17" s="150" t="s">
        <v>617</v>
      </c>
      <c r="Q17" s="150" t="s">
        <v>544</v>
      </c>
    </row>
    <row r="18" ht="21.75" customHeight="1" spans="1:17">
      <c r="A18" s="13" t="s">
        <v>1</v>
      </c>
      <c r="B18" s="22">
        <f>SUBTOTAL(3,$C$6:C18)</f>
        <v>13</v>
      </c>
      <c r="C18" s="150" t="s">
        <v>744</v>
      </c>
      <c r="D18" s="150" t="s">
        <v>744</v>
      </c>
      <c r="E18" s="150" t="s">
        <v>761</v>
      </c>
      <c r="F18" s="150" t="s">
        <v>550</v>
      </c>
      <c r="G18" s="150" t="s">
        <v>759</v>
      </c>
      <c r="H18" s="150">
        <v>9501139923</v>
      </c>
      <c r="I18" s="150" t="s">
        <v>102</v>
      </c>
      <c r="J18" s="287">
        <v>130011896380</v>
      </c>
      <c r="K18" s="290">
        <v>10.5</v>
      </c>
      <c r="L18" s="290">
        <v>10.6</v>
      </c>
      <c r="M18" s="290">
        <v>10.65</v>
      </c>
      <c r="N18" s="284">
        <v>31.75</v>
      </c>
      <c r="O18" s="284">
        <v>21.1666666666667</v>
      </c>
      <c r="P18" s="150" t="s">
        <v>25</v>
      </c>
      <c r="Q18" s="150" t="s">
        <v>653</v>
      </c>
    </row>
    <row r="19" ht="21.75" customHeight="1" spans="1:17">
      <c r="A19" s="13" t="s">
        <v>1</v>
      </c>
      <c r="B19" s="22">
        <f>SUBTOTAL(3,$C$6:C19)</f>
        <v>14</v>
      </c>
      <c r="C19" s="150" t="s">
        <v>19</v>
      </c>
      <c r="D19" s="150" t="s">
        <v>19</v>
      </c>
      <c r="E19" s="150" t="s">
        <v>721</v>
      </c>
      <c r="F19" s="150" t="s">
        <v>1846</v>
      </c>
      <c r="G19" s="151" t="s">
        <v>1847</v>
      </c>
      <c r="H19" s="150" t="s">
        <v>1848</v>
      </c>
      <c r="I19" s="151" t="s">
        <v>24</v>
      </c>
      <c r="J19" s="287">
        <v>130015370094</v>
      </c>
      <c r="K19" s="150">
        <v>10.59</v>
      </c>
      <c r="L19" s="150">
        <v>10.382</v>
      </c>
      <c r="M19" s="150">
        <v>10.65</v>
      </c>
      <c r="N19" s="286">
        <v>31.622</v>
      </c>
      <c r="O19" s="286">
        <v>21.0813333333333</v>
      </c>
      <c r="P19" s="151" t="s">
        <v>25</v>
      </c>
      <c r="Q19" s="150" t="s">
        <v>26</v>
      </c>
    </row>
    <row r="20" ht="21.75" customHeight="1" spans="1:17">
      <c r="A20" s="13" t="s">
        <v>1</v>
      </c>
      <c r="B20" s="22">
        <f>SUBTOTAL(3,$C$6:C20)</f>
        <v>15</v>
      </c>
      <c r="C20" s="150" t="s">
        <v>917</v>
      </c>
      <c r="D20" s="150" t="s">
        <v>918</v>
      </c>
      <c r="E20" s="150" t="s">
        <v>1740</v>
      </c>
      <c r="F20" s="150" t="s">
        <v>1741</v>
      </c>
      <c r="G20" s="150" t="s">
        <v>1742</v>
      </c>
      <c r="H20" s="150" t="s">
        <v>1743</v>
      </c>
      <c r="I20" s="151" t="s">
        <v>1744</v>
      </c>
      <c r="J20" s="285" t="s">
        <v>1746</v>
      </c>
      <c r="K20" s="286">
        <v>11.15</v>
      </c>
      <c r="L20" s="286">
        <v>10.35</v>
      </c>
      <c r="M20" s="286">
        <v>10.05</v>
      </c>
      <c r="N20" s="286">
        <v>31.55</v>
      </c>
      <c r="O20" s="286">
        <v>21.0333333333333</v>
      </c>
      <c r="P20" s="150" t="s">
        <v>37</v>
      </c>
      <c r="Q20" s="150" t="s">
        <v>133</v>
      </c>
    </row>
    <row r="21" ht="21.75" customHeight="1" spans="1:17">
      <c r="A21" s="13" t="s">
        <v>1</v>
      </c>
      <c r="B21" s="22">
        <f>SUBTOTAL(3,$C$6:C21)</f>
        <v>16</v>
      </c>
      <c r="C21" s="150" t="s">
        <v>998</v>
      </c>
      <c r="D21" s="277" t="s">
        <v>1821</v>
      </c>
      <c r="E21" s="151" t="s">
        <v>1822</v>
      </c>
      <c r="F21" s="151" t="s">
        <v>1033</v>
      </c>
      <c r="G21" s="277" t="s">
        <v>1823</v>
      </c>
      <c r="H21" s="151">
        <v>9463865106</v>
      </c>
      <c r="I21" s="150" t="s">
        <v>244</v>
      </c>
      <c r="J21" s="291">
        <v>130015429326</v>
      </c>
      <c r="K21" s="286">
        <v>10.7</v>
      </c>
      <c r="L21" s="286">
        <v>10.2</v>
      </c>
      <c r="M21" s="286">
        <v>10.65</v>
      </c>
      <c r="N21" s="286">
        <v>31.55</v>
      </c>
      <c r="O21" s="286">
        <v>21.0333333333333</v>
      </c>
      <c r="P21" s="150" t="s">
        <v>1775</v>
      </c>
      <c r="Q21" s="150" t="s">
        <v>99</v>
      </c>
    </row>
    <row r="22" ht="21.75" customHeight="1" spans="1:17">
      <c r="A22" s="13" t="s">
        <v>1</v>
      </c>
      <c r="B22" s="22">
        <f>SUBTOTAL(3,$C$6:C22)</f>
        <v>17</v>
      </c>
      <c r="C22" s="25" t="s">
        <v>19</v>
      </c>
      <c r="D22" s="25" t="s">
        <v>19</v>
      </c>
      <c r="E22" s="25" t="s">
        <v>1113</v>
      </c>
      <c r="F22" s="25" t="s">
        <v>21</v>
      </c>
      <c r="G22" s="25" t="s">
        <v>1114</v>
      </c>
      <c r="H22" s="72" t="s">
        <v>1115</v>
      </c>
      <c r="I22" s="44" t="s">
        <v>131</v>
      </c>
      <c r="J22" s="108">
        <v>130012481964</v>
      </c>
      <c r="K22" s="292">
        <v>10.555</v>
      </c>
      <c r="L22" s="292">
        <v>10.655</v>
      </c>
      <c r="M22" s="292">
        <v>10.193</v>
      </c>
      <c r="N22" s="46">
        <f>SUM(K22:M22)</f>
        <v>31.403</v>
      </c>
      <c r="O22" s="46">
        <f>N22*2/3</f>
        <v>20.9353333333333</v>
      </c>
      <c r="P22" s="110" t="s">
        <v>25</v>
      </c>
      <c r="Q22" s="103" t="s">
        <v>26</v>
      </c>
    </row>
    <row r="23" ht="21.75" customHeight="1" spans="1:17">
      <c r="A23" s="13" t="s">
        <v>1</v>
      </c>
      <c r="B23" s="22">
        <f>SUBTOTAL(3,$C$6:C23)</f>
        <v>18</v>
      </c>
      <c r="C23" s="81" t="s">
        <v>998</v>
      </c>
      <c r="D23" s="25" t="s">
        <v>1039</v>
      </c>
      <c r="E23" s="25" t="s">
        <v>1043</v>
      </c>
      <c r="F23" s="25" t="s">
        <v>1044</v>
      </c>
      <c r="G23" s="25" t="s">
        <v>1045</v>
      </c>
      <c r="H23" s="25">
        <v>9872880613</v>
      </c>
      <c r="I23" s="25" t="s">
        <v>244</v>
      </c>
      <c r="J23" s="44">
        <v>130008678454</v>
      </c>
      <c r="K23" s="106">
        <v>10.5</v>
      </c>
      <c r="L23" s="106">
        <v>10.3</v>
      </c>
      <c r="M23" s="106">
        <v>10.6</v>
      </c>
      <c r="N23" s="46">
        <f>SUM(K23:M23)</f>
        <v>31.4</v>
      </c>
      <c r="O23" s="46">
        <f>N23*2/3</f>
        <v>20.9333333333333</v>
      </c>
      <c r="P23" s="114" t="s">
        <v>1038</v>
      </c>
      <c r="Q23" s="114" t="s">
        <v>544</v>
      </c>
    </row>
    <row r="24" ht="21.75" customHeight="1" spans="1:17">
      <c r="A24" s="13" t="s">
        <v>1</v>
      </c>
      <c r="B24" s="22">
        <f>SUBTOTAL(3,$C$6:C24)</f>
        <v>19</v>
      </c>
      <c r="C24" s="72" t="s">
        <v>606</v>
      </c>
      <c r="D24" s="72" t="s">
        <v>633</v>
      </c>
      <c r="E24" s="25" t="s">
        <v>865</v>
      </c>
      <c r="F24" s="25" t="s">
        <v>1335</v>
      </c>
      <c r="G24" s="25" t="s">
        <v>1336</v>
      </c>
      <c r="H24" s="25">
        <v>9501972054</v>
      </c>
      <c r="I24" s="72" t="s">
        <v>102</v>
      </c>
      <c r="J24" s="44" t="s">
        <v>1337</v>
      </c>
      <c r="K24" s="45">
        <v>10.6</v>
      </c>
      <c r="L24" s="45">
        <v>10.3</v>
      </c>
      <c r="M24" s="45">
        <v>10.4</v>
      </c>
      <c r="N24" s="46">
        <f>SUM(K24:M24)</f>
        <v>31.3</v>
      </c>
      <c r="O24" s="46">
        <f>N24*2/3</f>
        <v>20.8666666666667</v>
      </c>
      <c r="P24" s="47" t="s">
        <v>1317</v>
      </c>
      <c r="Q24" s="47" t="s">
        <v>133</v>
      </c>
    </row>
    <row r="25" ht="21.75" customHeight="1" spans="1:17">
      <c r="A25" s="13" t="s">
        <v>1</v>
      </c>
      <c r="B25" s="22">
        <f>SUBTOTAL(3,$C$6:C25)</f>
        <v>20</v>
      </c>
      <c r="C25" s="150" t="s">
        <v>647</v>
      </c>
      <c r="D25" s="150" t="s">
        <v>698</v>
      </c>
      <c r="E25" s="278" t="s">
        <v>699</v>
      </c>
      <c r="F25" s="278" t="s">
        <v>430</v>
      </c>
      <c r="G25" s="278" t="s">
        <v>700</v>
      </c>
      <c r="H25" s="150">
        <v>9855811445</v>
      </c>
      <c r="I25" s="150" t="s">
        <v>102</v>
      </c>
      <c r="J25" s="293">
        <v>130016664143</v>
      </c>
      <c r="K25" s="290"/>
      <c r="L25" s="290"/>
      <c r="M25" s="290"/>
      <c r="N25" s="290">
        <v>0</v>
      </c>
      <c r="O25" s="290">
        <v>20.84</v>
      </c>
      <c r="P25" s="150" t="s">
        <v>25</v>
      </c>
      <c r="Q25" s="150" t="s">
        <v>653</v>
      </c>
    </row>
    <row r="26" ht="21.75" customHeight="1" spans="1:17">
      <c r="A26" s="13" t="s">
        <v>1</v>
      </c>
      <c r="B26" s="22">
        <f>SUBTOTAL(3,$C$6:C26)</f>
        <v>21</v>
      </c>
      <c r="C26" s="150" t="s">
        <v>744</v>
      </c>
      <c r="D26" s="150" t="s">
        <v>744</v>
      </c>
      <c r="E26" s="279" t="s">
        <v>764</v>
      </c>
      <c r="F26" s="150" t="s">
        <v>539</v>
      </c>
      <c r="G26" s="150" t="s">
        <v>765</v>
      </c>
      <c r="H26" s="150">
        <v>9872799572</v>
      </c>
      <c r="I26" s="150" t="s">
        <v>102</v>
      </c>
      <c r="J26" s="287">
        <v>130005275018</v>
      </c>
      <c r="K26" s="290">
        <v>10.4</v>
      </c>
      <c r="L26" s="290">
        <v>10</v>
      </c>
      <c r="M26" s="290">
        <v>10.8</v>
      </c>
      <c r="N26" s="284">
        <v>31.2</v>
      </c>
      <c r="O26" s="284">
        <v>20.8</v>
      </c>
      <c r="P26" s="150" t="s">
        <v>25</v>
      </c>
      <c r="Q26" s="150" t="s">
        <v>653</v>
      </c>
    </row>
    <row r="27" ht="21.75" customHeight="1" spans="1:17">
      <c r="A27" s="13" t="s">
        <v>1</v>
      </c>
      <c r="B27" s="22">
        <f>SUBTOTAL(3,$C$6:C27)</f>
        <v>22</v>
      </c>
      <c r="C27" s="151" t="s">
        <v>1873</v>
      </c>
      <c r="D27" s="151" t="s">
        <v>1881</v>
      </c>
      <c r="E27" s="150" t="s">
        <v>673</v>
      </c>
      <c r="F27" s="150" t="s">
        <v>979</v>
      </c>
      <c r="G27" s="150" t="s">
        <v>239</v>
      </c>
      <c r="H27" s="150">
        <v>9779700007</v>
      </c>
      <c r="I27" s="151" t="s">
        <v>213</v>
      </c>
      <c r="J27" s="287">
        <v>130010689970</v>
      </c>
      <c r="K27" s="286">
        <v>10.44</v>
      </c>
      <c r="L27" s="286">
        <v>10.32</v>
      </c>
      <c r="M27" s="286">
        <v>10.42</v>
      </c>
      <c r="N27" s="286">
        <v>31.18</v>
      </c>
      <c r="O27" s="286">
        <v>20.7866666666667</v>
      </c>
      <c r="P27" s="150" t="s">
        <v>1879</v>
      </c>
      <c r="Q27" s="150" t="s">
        <v>133</v>
      </c>
    </row>
    <row r="28" ht="21.75" customHeight="1" spans="1:17">
      <c r="A28" s="13" t="s">
        <v>1</v>
      </c>
      <c r="B28" s="22">
        <f>SUBTOTAL(3,$C$6:C28)</f>
        <v>23</v>
      </c>
      <c r="C28" s="25" t="s">
        <v>208</v>
      </c>
      <c r="D28" s="25" t="s">
        <v>237</v>
      </c>
      <c r="E28" s="85" t="s">
        <v>673</v>
      </c>
      <c r="F28" s="161" t="s">
        <v>979</v>
      </c>
      <c r="G28" s="161" t="s">
        <v>239</v>
      </c>
      <c r="H28" s="161">
        <v>9779700007</v>
      </c>
      <c r="I28" s="161" t="s">
        <v>213</v>
      </c>
      <c r="J28" s="25"/>
      <c r="K28" s="179">
        <v>10.237</v>
      </c>
      <c r="L28" s="179">
        <v>10.361</v>
      </c>
      <c r="M28" s="179">
        <v>10.581</v>
      </c>
      <c r="N28" s="46">
        <f>SUM(K28:M28)</f>
        <v>31.179</v>
      </c>
      <c r="O28" s="46">
        <f>N28*2/3</f>
        <v>20.786</v>
      </c>
      <c r="P28" s="180" t="s">
        <v>37</v>
      </c>
      <c r="Q28" s="180" t="s">
        <v>133</v>
      </c>
    </row>
    <row r="29" ht="21.75" customHeight="1" spans="1:17">
      <c r="A29" s="13" t="s">
        <v>1</v>
      </c>
      <c r="B29" s="22">
        <f>SUBTOTAL(3,$C$6:C29)</f>
        <v>24</v>
      </c>
      <c r="C29" s="72" t="s">
        <v>744</v>
      </c>
      <c r="D29" s="25" t="s">
        <v>744</v>
      </c>
      <c r="E29" s="25" t="s">
        <v>1367</v>
      </c>
      <c r="F29" s="25" t="s">
        <v>1368</v>
      </c>
      <c r="G29" s="25" t="s">
        <v>1363</v>
      </c>
      <c r="H29" s="25">
        <v>9914766903</v>
      </c>
      <c r="I29" s="72" t="s">
        <v>102</v>
      </c>
      <c r="J29" s="44" t="s">
        <v>1369</v>
      </c>
      <c r="K29" s="45">
        <v>9.5</v>
      </c>
      <c r="L29" s="45">
        <v>10.7</v>
      </c>
      <c r="M29" s="45">
        <v>10.3</v>
      </c>
      <c r="N29" s="46">
        <f>SUM(K29:M29)</f>
        <v>30.5</v>
      </c>
      <c r="O29" s="46">
        <f>N29*2/3</f>
        <v>20.3333333333333</v>
      </c>
      <c r="P29" s="47" t="s">
        <v>541</v>
      </c>
      <c r="Q29" s="47" t="s">
        <v>133</v>
      </c>
    </row>
    <row r="30" ht="21.75" customHeight="1" spans="1:17">
      <c r="A30" s="13" t="s">
        <v>1</v>
      </c>
      <c r="B30" s="22">
        <f>SUBTOTAL(3,$C$6:C30)</f>
        <v>25</v>
      </c>
      <c r="C30" s="23" t="s">
        <v>778</v>
      </c>
      <c r="D30" s="276" t="s">
        <v>779</v>
      </c>
      <c r="E30" s="150" t="s">
        <v>782</v>
      </c>
      <c r="F30" s="150" t="s">
        <v>783</v>
      </c>
      <c r="G30" s="150" t="s">
        <v>781</v>
      </c>
      <c r="H30" s="150">
        <v>9815749394</v>
      </c>
      <c r="I30" s="150" t="s">
        <v>102</v>
      </c>
      <c r="J30" s="287">
        <v>130012450411</v>
      </c>
      <c r="K30" s="290">
        <v>10.161</v>
      </c>
      <c r="L30" s="290">
        <v>10.1</v>
      </c>
      <c r="M30" s="290">
        <v>10.2</v>
      </c>
      <c r="N30" s="284">
        <v>30.461</v>
      </c>
      <c r="O30" s="284">
        <v>20.3073333333333</v>
      </c>
      <c r="P30" s="217"/>
      <c r="Q30" s="150"/>
    </row>
    <row r="31" ht="21.75" customHeight="1" spans="1:17">
      <c r="A31" s="13" t="s">
        <v>1</v>
      </c>
      <c r="B31" s="22">
        <f>SUBTOTAL(3,$C$6:C31)</f>
        <v>26</v>
      </c>
      <c r="C31" s="25" t="s">
        <v>953</v>
      </c>
      <c r="D31" s="72" t="s">
        <v>953</v>
      </c>
      <c r="E31" s="25" t="s">
        <v>572</v>
      </c>
      <c r="F31" s="25" t="s">
        <v>860</v>
      </c>
      <c r="G31" s="25" t="s">
        <v>1453</v>
      </c>
      <c r="H31" s="25">
        <v>9779411634</v>
      </c>
      <c r="I31" s="72" t="s">
        <v>1454</v>
      </c>
      <c r="J31" s="44">
        <v>0</v>
      </c>
      <c r="K31" s="45">
        <v>10.29</v>
      </c>
      <c r="L31" s="45">
        <v>10.21</v>
      </c>
      <c r="M31" s="45">
        <v>9.45</v>
      </c>
      <c r="N31" s="46">
        <f>SUM(K31:M31)</f>
        <v>29.95</v>
      </c>
      <c r="O31" s="46">
        <f>N31*2/3</f>
        <v>19.9666666666667</v>
      </c>
      <c r="P31" s="103" t="s">
        <v>25</v>
      </c>
      <c r="Q31" s="103" t="s">
        <v>133</v>
      </c>
    </row>
    <row r="32" ht="21.75" customHeight="1" spans="1:17">
      <c r="A32" s="13" t="s">
        <v>1</v>
      </c>
      <c r="B32" s="22">
        <f>SUBTOTAL(3,$C$6:C32)</f>
        <v>27</v>
      </c>
      <c r="C32" s="151" t="s">
        <v>19</v>
      </c>
      <c r="D32" s="150" t="s">
        <v>19</v>
      </c>
      <c r="E32" s="150" t="s">
        <v>831</v>
      </c>
      <c r="F32" s="150" t="s">
        <v>338</v>
      </c>
      <c r="G32" s="150" t="s">
        <v>1849</v>
      </c>
      <c r="H32" s="150" t="s">
        <v>29</v>
      </c>
      <c r="I32" s="151" t="s">
        <v>24</v>
      </c>
      <c r="J32" s="287">
        <v>130017823300</v>
      </c>
      <c r="K32" s="286">
        <v>10.053</v>
      </c>
      <c r="L32" s="286">
        <v>9.841</v>
      </c>
      <c r="M32" s="286">
        <v>9.873</v>
      </c>
      <c r="N32" s="286">
        <v>29.767</v>
      </c>
      <c r="O32" s="286">
        <v>19.8446666666667</v>
      </c>
      <c r="P32" s="150" t="s">
        <v>25</v>
      </c>
      <c r="Q32" s="150" t="s">
        <v>26</v>
      </c>
    </row>
    <row r="33" ht="21.75" customHeight="1" spans="1:17">
      <c r="A33" s="13" t="s">
        <v>1</v>
      </c>
      <c r="B33" s="22">
        <f>SUBTOTAL(3,$C$6:C33)</f>
        <v>28</v>
      </c>
      <c r="C33" s="150" t="s">
        <v>19</v>
      </c>
      <c r="D33" s="150" t="s">
        <v>19</v>
      </c>
      <c r="E33" s="150" t="s">
        <v>583</v>
      </c>
      <c r="F33" s="150" t="s">
        <v>523</v>
      </c>
      <c r="G33" s="150" t="s">
        <v>1844</v>
      </c>
      <c r="H33" s="150" t="s">
        <v>1845</v>
      </c>
      <c r="I33" s="150" t="s">
        <v>24</v>
      </c>
      <c r="J33" s="285">
        <v>130015370106</v>
      </c>
      <c r="K33" s="286">
        <v>9.97</v>
      </c>
      <c r="L33" s="286">
        <v>9.495</v>
      </c>
      <c r="M33" s="286">
        <v>9.95</v>
      </c>
      <c r="N33" s="286">
        <v>29.415</v>
      </c>
      <c r="O33" s="286">
        <v>19.61</v>
      </c>
      <c r="P33" s="150" t="s">
        <v>25</v>
      </c>
      <c r="Q33" s="150" t="s">
        <v>26</v>
      </c>
    </row>
    <row r="34" ht="21.75" customHeight="1" spans="1:17">
      <c r="A34" s="13" t="s">
        <v>1</v>
      </c>
      <c r="B34" s="22">
        <f>SUBTOTAL(3,$C$6:C34)</f>
        <v>29</v>
      </c>
      <c r="C34" s="150" t="s">
        <v>606</v>
      </c>
      <c r="D34" s="150" t="s">
        <v>610</v>
      </c>
      <c r="E34" s="150" t="s">
        <v>611</v>
      </c>
      <c r="F34" s="150" t="s">
        <v>550</v>
      </c>
      <c r="G34" s="150" t="s">
        <v>612</v>
      </c>
      <c r="H34" s="150">
        <v>7986427396</v>
      </c>
      <c r="I34" s="150" t="s">
        <v>102</v>
      </c>
      <c r="J34" s="287">
        <v>982000409971437</v>
      </c>
      <c r="K34" s="290">
        <v>9.14</v>
      </c>
      <c r="L34" s="290">
        <v>9.44</v>
      </c>
      <c r="M34" s="290">
        <v>10.72</v>
      </c>
      <c r="N34" s="290">
        <v>29.3</v>
      </c>
      <c r="O34" s="290">
        <v>19.5333333333333</v>
      </c>
      <c r="P34" s="150" t="s">
        <v>541</v>
      </c>
      <c r="Q34" s="150" t="s">
        <v>544</v>
      </c>
    </row>
    <row r="35" ht="21.75" customHeight="1" spans="1:17">
      <c r="A35" s="13" t="s">
        <v>1</v>
      </c>
      <c r="B35" s="22">
        <f>SUBTOTAL(3,$C$6:C35)</f>
        <v>30</v>
      </c>
      <c r="C35" s="150" t="s">
        <v>647</v>
      </c>
      <c r="D35" s="150" t="s">
        <v>694</v>
      </c>
      <c r="E35" s="150" t="s">
        <v>695</v>
      </c>
      <c r="F35" s="278" t="s">
        <v>623</v>
      </c>
      <c r="G35" s="278" t="s">
        <v>696</v>
      </c>
      <c r="H35" s="150">
        <v>9815514795</v>
      </c>
      <c r="I35" s="150" t="s">
        <v>102</v>
      </c>
      <c r="J35" s="287">
        <v>130008052235</v>
      </c>
      <c r="K35" s="290"/>
      <c r="L35" s="290"/>
      <c r="M35" s="290"/>
      <c r="N35" s="290">
        <v>0</v>
      </c>
      <c r="O35" s="290">
        <v>19.466</v>
      </c>
      <c r="P35" s="150" t="s">
        <v>689</v>
      </c>
      <c r="Q35" s="150" t="s">
        <v>653</v>
      </c>
    </row>
    <row r="36" ht="21.75" customHeight="1" spans="1:17">
      <c r="A36" s="13" t="s">
        <v>1</v>
      </c>
      <c r="B36" s="22">
        <f>SUBTOTAL(3,$C$6:C36)</f>
        <v>31</v>
      </c>
      <c r="C36" s="150" t="s">
        <v>744</v>
      </c>
      <c r="D36" s="150" t="s">
        <v>744</v>
      </c>
      <c r="E36" s="150" t="s">
        <v>760</v>
      </c>
      <c r="F36" s="150" t="s">
        <v>758</v>
      </c>
      <c r="G36" s="150" t="s">
        <v>759</v>
      </c>
      <c r="H36" s="150">
        <v>9501380343</v>
      </c>
      <c r="I36" s="150" t="s">
        <v>102</v>
      </c>
      <c r="J36" s="287">
        <v>130003014299</v>
      </c>
      <c r="K36" s="290">
        <v>9.7</v>
      </c>
      <c r="L36" s="290">
        <v>10</v>
      </c>
      <c r="M36" s="290">
        <v>9.4</v>
      </c>
      <c r="N36" s="284">
        <v>29.1</v>
      </c>
      <c r="O36" s="284">
        <v>19.4</v>
      </c>
      <c r="P36" s="150" t="s">
        <v>25</v>
      </c>
      <c r="Q36" s="150" t="s">
        <v>653</v>
      </c>
    </row>
    <row r="37" ht="21.75" customHeight="1" spans="1:17">
      <c r="A37" s="13" t="s">
        <v>1</v>
      </c>
      <c r="B37" s="22">
        <f>SUBTOTAL(3,$C$6:C37)</f>
        <v>32</v>
      </c>
      <c r="C37" s="150" t="s">
        <v>1873</v>
      </c>
      <c r="D37" s="150" t="s">
        <v>245</v>
      </c>
      <c r="E37" s="150" t="s">
        <v>1883</v>
      </c>
      <c r="F37" s="150" t="s">
        <v>1884</v>
      </c>
      <c r="G37" s="150" t="s">
        <v>1885</v>
      </c>
      <c r="H37" s="150">
        <v>0</v>
      </c>
      <c r="I37" s="150" t="s">
        <v>244</v>
      </c>
      <c r="J37" s="285">
        <v>0</v>
      </c>
      <c r="K37" s="286">
        <v>9.3</v>
      </c>
      <c r="L37" s="286">
        <v>10.2</v>
      </c>
      <c r="M37" s="286">
        <v>9.6</v>
      </c>
      <c r="N37" s="286">
        <v>29.1</v>
      </c>
      <c r="O37" s="286">
        <v>19.4</v>
      </c>
      <c r="P37" s="150" t="s">
        <v>37</v>
      </c>
      <c r="Q37" s="150" t="s">
        <v>133</v>
      </c>
    </row>
    <row r="38" ht="21.75" customHeight="1" spans="1:17">
      <c r="A38" s="13" t="s">
        <v>1</v>
      </c>
      <c r="B38" s="22">
        <f>SUBTOTAL(3,$C$6:C38)</f>
        <v>33</v>
      </c>
      <c r="C38" s="25" t="s">
        <v>19</v>
      </c>
      <c r="D38" s="25" t="s">
        <v>75</v>
      </c>
      <c r="E38" s="25" t="s">
        <v>81</v>
      </c>
      <c r="F38" s="25" t="s">
        <v>1157</v>
      </c>
      <c r="G38" s="25" t="s">
        <v>1155</v>
      </c>
      <c r="H38" s="25" t="s">
        <v>1158</v>
      </c>
      <c r="I38" s="44" t="s">
        <v>131</v>
      </c>
      <c r="J38" s="44">
        <v>130012442823</v>
      </c>
      <c r="K38" s="251">
        <v>9.58</v>
      </c>
      <c r="L38" s="251">
        <v>10.125</v>
      </c>
      <c r="M38" s="251">
        <v>9.2</v>
      </c>
      <c r="N38" s="46">
        <f>SUM(K38:M38)</f>
        <v>28.905</v>
      </c>
      <c r="O38" s="46">
        <f>N38*2/3</f>
        <v>19.27</v>
      </c>
      <c r="P38" s="110" t="s">
        <v>25</v>
      </c>
      <c r="Q38" s="103" t="s">
        <v>26</v>
      </c>
    </row>
    <row r="39" ht="21.75" customHeight="1" spans="1:17">
      <c r="A39" s="13" t="s">
        <v>1</v>
      </c>
      <c r="B39" s="22">
        <f>SUBTOTAL(3,$C$6:C39)</f>
        <v>34</v>
      </c>
      <c r="C39" s="150" t="s">
        <v>917</v>
      </c>
      <c r="D39" s="150" t="s">
        <v>918</v>
      </c>
      <c r="E39" s="150" t="s">
        <v>1740</v>
      </c>
      <c r="F39" s="150" t="s">
        <v>1741</v>
      </c>
      <c r="G39" s="150" t="s">
        <v>1742</v>
      </c>
      <c r="H39" s="150" t="s">
        <v>1743</v>
      </c>
      <c r="I39" s="151" t="s">
        <v>1744</v>
      </c>
      <c r="J39" s="287" t="s">
        <v>1745</v>
      </c>
      <c r="K39" s="286">
        <v>9.55</v>
      </c>
      <c r="L39" s="286">
        <v>9.3</v>
      </c>
      <c r="M39" s="286">
        <v>10</v>
      </c>
      <c r="N39" s="286">
        <v>28.85</v>
      </c>
      <c r="O39" s="286">
        <v>19.2333333333333</v>
      </c>
      <c r="P39" s="150" t="s">
        <v>37</v>
      </c>
      <c r="Q39" s="150" t="s">
        <v>133</v>
      </c>
    </row>
    <row r="40" ht="21.75" customHeight="1" spans="1:17">
      <c r="A40" s="13" t="s">
        <v>1</v>
      </c>
      <c r="B40" s="22">
        <f>SUBTOTAL(3,$C$6:C40)</f>
        <v>35</v>
      </c>
      <c r="C40" s="72" t="s">
        <v>744</v>
      </c>
      <c r="D40" s="25" t="s">
        <v>744</v>
      </c>
      <c r="E40" s="25" t="s">
        <v>1361</v>
      </c>
      <c r="F40" s="25" t="s">
        <v>1362</v>
      </c>
      <c r="G40" s="25" t="s">
        <v>1363</v>
      </c>
      <c r="H40" s="25">
        <v>9855436488</v>
      </c>
      <c r="I40" s="72" t="s">
        <v>102</v>
      </c>
      <c r="J40" s="118" t="s">
        <v>1364</v>
      </c>
      <c r="K40" s="45">
        <v>8.8</v>
      </c>
      <c r="L40" s="45">
        <v>9.25</v>
      </c>
      <c r="M40" s="45">
        <v>10.75</v>
      </c>
      <c r="N40" s="46">
        <f>SUM(K40:M40)</f>
        <v>28.8</v>
      </c>
      <c r="O40" s="46">
        <f>N40*2/3</f>
        <v>19.2</v>
      </c>
      <c r="P40" s="47" t="s">
        <v>541</v>
      </c>
      <c r="Q40" s="47" t="s">
        <v>133</v>
      </c>
    </row>
    <row r="41" ht="21.75" customHeight="1" spans="1:17">
      <c r="A41" s="13" t="s">
        <v>1</v>
      </c>
      <c r="B41" s="22">
        <f>SUBTOTAL(3,$C$6:C41)</f>
        <v>36</v>
      </c>
      <c r="C41" s="25" t="s">
        <v>19</v>
      </c>
      <c r="D41" s="25" t="s">
        <v>19</v>
      </c>
      <c r="E41" s="25" t="s">
        <v>1116</v>
      </c>
      <c r="F41" s="25" t="s">
        <v>28</v>
      </c>
      <c r="G41" s="25" t="s">
        <v>1114</v>
      </c>
      <c r="H41" s="72" t="s">
        <v>29</v>
      </c>
      <c r="I41" s="44" t="s">
        <v>131</v>
      </c>
      <c r="J41" s="108">
        <v>130017823300</v>
      </c>
      <c r="K41" s="292">
        <v>9.495</v>
      </c>
      <c r="L41" s="292">
        <v>9.593</v>
      </c>
      <c r="M41" s="294">
        <v>9.684</v>
      </c>
      <c r="N41" s="46">
        <f>SUM(K41:M41)</f>
        <v>28.772</v>
      </c>
      <c r="O41" s="46">
        <f>N41*2/3</f>
        <v>19.1813333333333</v>
      </c>
      <c r="P41" s="110" t="s">
        <v>25</v>
      </c>
      <c r="Q41" s="103" t="s">
        <v>26</v>
      </c>
    </row>
    <row r="42" ht="21.75" customHeight="1" spans="1:17">
      <c r="A42" s="13" t="s">
        <v>1</v>
      </c>
      <c r="B42" s="22">
        <f>SUBTOTAL(3,$C$6:C42)</f>
        <v>37</v>
      </c>
      <c r="C42" s="72" t="s">
        <v>744</v>
      </c>
      <c r="D42" s="72" t="s">
        <v>1370</v>
      </c>
      <c r="E42" s="25" t="s">
        <v>1361</v>
      </c>
      <c r="F42" s="25" t="s">
        <v>1375</v>
      </c>
      <c r="G42" s="72" t="s">
        <v>1376</v>
      </c>
      <c r="H42" s="25">
        <v>9465433210</v>
      </c>
      <c r="I42" s="25" t="s">
        <v>102</v>
      </c>
      <c r="J42" s="44" t="s">
        <v>1377</v>
      </c>
      <c r="K42" s="45">
        <v>9.4</v>
      </c>
      <c r="L42" s="45">
        <v>9.65</v>
      </c>
      <c r="M42" s="45">
        <v>9.7</v>
      </c>
      <c r="N42" s="46">
        <f>SUM(K42:M42)</f>
        <v>28.75</v>
      </c>
      <c r="O42" s="46">
        <f>N42*2/3</f>
        <v>19.1666666666667</v>
      </c>
      <c r="P42" s="47" t="s">
        <v>541</v>
      </c>
      <c r="Q42" s="47" t="s">
        <v>133</v>
      </c>
    </row>
    <row r="43" ht="21.75" customHeight="1" spans="1:17">
      <c r="A43" s="13" t="s">
        <v>1</v>
      </c>
      <c r="B43" s="22">
        <f>SUBTOTAL(3,$C$6:C43)</f>
        <v>38</v>
      </c>
      <c r="C43" s="25" t="s">
        <v>953</v>
      </c>
      <c r="D43" s="72" t="s">
        <v>1455</v>
      </c>
      <c r="E43" s="25" t="s">
        <v>311</v>
      </c>
      <c r="F43" s="25" t="s">
        <v>1456</v>
      </c>
      <c r="G43" s="25" t="s">
        <v>1457</v>
      </c>
      <c r="H43" s="25">
        <v>6283481145</v>
      </c>
      <c r="I43" s="72" t="s">
        <v>102</v>
      </c>
      <c r="J43" s="44">
        <v>130016909834</v>
      </c>
      <c r="K43" s="45">
        <v>9.444</v>
      </c>
      <c r="L43" s="45">
        <v>9.784</v>
      </c>
      <c r="M43" s="45">
        <v>9.499</v>
      </c>
      <c r="N43" s="46">
        <f>SUM(K43:M43)</f>
        <v>28.727</v>
      </c>
      <c r="O43" s="46">
        <f>N43*2/3</f>
        <v>19.1513333333333</v>
      </c>
      <c r="P43" s="103" t="s">
        <v>25</v>
      </c>
      <c r="Q43" s="103" t="s">
        <v>133</v>
      </c>
    </row>
    <row r="44" ht="21.75" customHeight="1" spans="1:17">
      <c r="A44" s="13" t="s">
        <v>1</v>
      </c>
      <c r="B44" s="22">
        <f>SUBTOTAL(3,$C$6:C44)</f>
        <v>39</v>
      </c>
      <c r="C44" s="151" t="s">
        <v>2080</v>
      </c>
      <c r="D44" s="151" t="s">
        <v>2092</v>
      </c>
      <c r="E44" s="151" t="s">
        <v>1184</v>
      </c>
      <c r="F44" s="151" t="s">
        <v>2093</v>
      </c>
      <c r="G44" s="151" t="s">
        <v>2094</v>
      </c>
      <c r="H44" s="151" t="s">
        <v>2095</v>
      </c>
      <c r="I44" s="151" t="s">
        <v>102</v>
      </c>
      <c r="J44" s="295" t="s">
        <v>2096</v>
      </c>
      <c r="K44" s="286">
        <v>8.64</v>
      </c>
      <c r="L44" s="286">
        <v>9.86</v>
      </c>
      <c r="M44" s="286">
        <v>10.22</v>
      </c>
      <c r="N44" s="286">
        <v>28.72</v>
      </c>
      <c r="O44" s="286">
        <v>19.1466666666667</v>
      </c>
      <c r="P44" s="151">
        <v>0</v>
      </c>
      <c r="Q44" s="151">
        <v>0</v>
      </c>
    </row>
    <row r="45" ht="21.75" customHeight="1" spans="1:17">
      <c r="A45" s="13" t="s">
        <v>1</v>
      </c>
      <c r="B45" s="22">
        <f>SUBTOTAL(3,$C$6:C45)</f>
        <v>40</v>
      </c>
      <c r="C45" s="72" t="s">
        <v>744</v>
      </c>
      <c r="D45" s="25" t="s">
        <v>1370</v>
      </c>
      <c r="E45" s="25" t="s">
        <v>1383</v>
      </c>
      <c r="F45" s="25" t="s">
        <v>1384</v>
      </c>
      <c r="G45" s="25" t="s">
        <v>1380</v>
      </c>
      <c r="H45" s="25">
        <v>6239517725</v>
      </c>
      <c r="I45" s="25" t="s">
        <v>102</v>
      </c>
      <c r="J45" s="44" t="s">
        <v>1385</v>
      </c>
      <c r="K45" s="45">
        <v>9.55</v>
      </c>
      <c r="L45" s="45">
        <v>9.45</v>
      </c>
      <c r="M45" s="45">
        <v>9.6</v>
      </c>
      <c r="N45" s="46">
        <f>SUM(K45:M45)</f>
        <v>28.6</v>
      </c>
      <c r="O45" s="46">
        <f>N45*2/3</f>
        <v>19.0666666666667</v>
      </c>
      <c r="P45" s="47" t="s">
        <v>541</v>
      </c>
      <c r="Q45" s="47" t="s">
        <v>133</v>
      </c>
    </row>
    <row r="46" ht="21.75" customHeight="1" spans="1:17">
      <c r="A46" s="13" t="s">
        <v>1</v>
      </c>
      <c r="B46" s="22">
        <f>SUBTOTAL(3,$C$6:C46)</f>
        <v>41</v>
      </c>
      <c r="C46" s="25" t="s">
        <v>953</v>
      </c>
      <c r="D46" s="25" t="s">
        <v>1455</v>
      </c>
      <c r="E46" s="131" t="s">
        <v>574</v>
      </c>
      <c r="F46" s="25" t="s">
        <v>121</v>
      </c>
      <c r="G46" s="131" t="s">
        <v>1457</v>
      </c>
      <c r="H46" s="131">
        <v>9465902137</v>
      </c>
      <c r="I46" s="72" t="s">
        <v>102</v>
      </c>
      <c r="J46" s="135">
        <v>130016910177</v>
      </c>
      <c r="K46" s="45">
        <v>9.548</v>
      </c>
      <c r="L46" s="45">
        <v>9.242</v>
      </c>
      <c r="M46" s="45">
        <v>9.743</v>
      </c>
      <c r="N46" s="46">
        <f>SUM(K46:M46)</f>
        <v>28.533</v>
      </c>
      <c r="O46" s="46">
        <f>N46*2/3</f>
        <v>19.022</v>
      </c>
      <c r="P46" s="103" t="s">
        <v>25</v>
      </c>
      <c r="Q46" s="103" t="s">
        <v>133</v>
      </c>
    </row>
    <row r="47" ht="21.75" customHeight="1" spans="1:17">
      <c r="A47" s="13" t="s">
        <v>1</v>
      </c>
      <c r="B47" s="22">
        <f>SUBTOTAL(3,$C$6:C47)</f>
        <v>42</v>
      </c>
      <c r="C47" s="81" t="s">
        <v>998</v>
      </c>
      <c r="D47" s="25" t="s">
        <v>1035</v>
      </c>
      <c r="E47" s="25" t="s">
        <v>938</v>
      </c>
      <c r="F47" s="25" t="s">
        <v>1036</v>
      </c>
      <c r="G47" s="25" t="s">
        <v>1037</v>
      </c>
      <c r="H47" s="25">
        <v>6280020346</v>
      </c>
      <c r="I47" s="25" t="s">
        <v>102</v>
      </c>
      <c r="J47" s="44">
        <v>130016664143</v>
      </c>
      <c r="K47" s="106">
        <v>9.81</v>
      </c>
      <c r="L47" s="106">
        <v>9.54</v>
      </c>
      <c r="M47" s="106">
        <v>9.13</v>
      </c>
      <c r="N47" s="46">
        <f>SUM(K47:M47)</f>
        <v>28.48</v>
      </c>
      <c r="O47" s="46">
        <f>N47*2/3</f>
        <v>18.9866666666667</v>
      </c>
      <c r="P47" s="114" t="s">
        <v>1038</v>
      </c>
      <c r="Q47" s="114" t="s">
        <v>544</v>
      </c>
    </row>
    <row r="48" ht="21.75" customHeight="1" spans="1:17">
      <c r="A48" s="13" t="s">
        <v>1</v>
      </c>
      <c r="B48" s="22">
        <f>SUBTOTAL(3,$C$6:C48)</f>
        <v>43</v>
      </c>
      <c r="C48" s="25" t="s">
        <v>532</v>
      </c>
      <c r="D48" s="24" t="s">
        <v>554</v>
      </c>
      <c r="E48" s="72" t="s">
        <v>564</v>
      </c>
      <c r="F48" s="72" t="s">
        <v>1526</v>
      </c>
      <c r="G48" s="25" t="s">
        <v>1527</v>
      </c>
      <c r="H48" s="72">
        <v>9501375823</v>
      </c>
      <c r="I48" s="81" t="s">
        <v>102</v>
      </c>
      <c r="J48" s="108">
        <v>130011664036</v>
      </c>
      <c r="K48" s="72">
        <v>9.69</v>
      </c>
      <c r="L48" s="72">
        <v>9.24</v>
      </c>
      <c r="M48" s="72">
        <v>9.54</v>
      </c>
      <c r="N48" s="46">
        <f>SUM(K48:M48)</f>
        <v>28.47</v>
      </c>
      <c r="O48" s="46">
        <f>N48*2/3</f>
        <v>18.98</v>
      </c>
      <c r="P48" s="103" t="s">
        <v>25</v>
      </c>
      <c r="Q48" s="47" t="s">
        <v>133</v>
      </c>
    </row>
    <row r="49" ht="21.75" customHeight="1" spans="1:17">
      <c r="A49" s="13" t="s">
        <v>1</v>
      </c>
      <c r="B49" s="22">
        <f>SUBTOTAL(3,$C$6:C49)</f>
        <v>44</v>
      </c>
      <c r="C49" s="150" t="s">
        <v>19</v>
      </c>
      <c r="D49" s="151" t="s">
        <v>75</v>
      </c>
      <c r="E49" s="151" t="s">
        <v>1859</v>
      </c>
      <c r="F49" s="151" t="s">
        <v>1860</v>
      </c>
      <c r="G49" s="151" t="s">
        <v>1861</v>
      </c>
      <c r="H49" s="151" t="s">
        <v>1862</v>
      </c>
      <c r="I49" s="151" t="s">
        <v>24</v>
      </c>
      <c r="J49" s="151">
        <v>130017874908</v>
      </c>
      <c r="K49" s="286">
        <v>9.4</v>
      </c>
      <c r="L49" s="286">
        <v>9.55</v>
      </c>
      <c r="M49" s="286">
        <v>9.5</v>
      </c>
      <c r="N49" s="286">
        <v>28.45</v>
      </c>
      <c r="O49" s="286">
        <v>18.9666666666667</v>
      </c>
      <c r="P49" s="151" t="s">
        <v>25</v>
      </c>
      <c r="Q49" s="150" t="s">
        <v>26</v>
      </c>
    </row>
    <row r="50" ht="21.75" customHeight="1" spans="1:17">
      <c r="A50" s="13" t="s">
        <v>1</v>
      </c>
      <c r="B50" s="22">
        <f>SUBTOTAL(3,$C$6:C50)</f>
        <v>45</v>
      </c>
      <c r="C50" s="77" t="s">
        <v>917</v>
      </c>
      <c r="D50" s="77" t="s">
        <v>941</v>
      </c>
      <c r="E50" s="77" t="s">
        <v>942</v>
      </c>
      <c r="F50" s="77" t="s">
        <v>943</v>
      </c>
      <c r="G50" s="77" t="s">
        <v>944</v>
      </c>
      <c r="H50" s="77" t="s">
        <v>945</v>
      </c>
      <c r="I50" s="76" t="s">
        <v>946</v>
      </c>
      <c r="J50" s="117" t="s">
        <v>947</v>
      </c>
      <c r="K50" s="97">
        <v>8.99</v>
      </c>
      <c r="L50" s="97">
        <v>9.264</v>
      </c>
      <c r="M50" s="97">
        <v>10.174</v>
      </c>
      <c r="N50" s="296">
        <v>28.428</v>
      </c>
      <c r="O50" s="296">
        <v>18.952</v>
      </c>
      <c r="P50" s="47" t="s">
        <v>118</v>
      </c>
      <c r="Q50" s="47" t="s">
        <v>948</v>
      </c>
    </row>
    <row r="51" ht="21.75" customHeight="1" spans="1:17">
      <c r="A51" s="13" t="s">
        <v>1</v>
      </c>
      <c r="B51" s="22">
        <f>SUBTOTAL(3,$C$6:C51)</f>
        <v>46</v>
      </c>
      <c r="C51" s="150" t="s">
        <v>744</v>
      </c>
      <c r="D51" s="150" t="s">
        <v>745</v>
      </c>
      <c r="E51" s="150" t="s">
        <v>319</v>
      </c>
      <c r="F51" s="150" t="s">
        <v>752</v>
      </c>
      <c r="G51" s="150" t="s">
        <v>748</v>
      </c>
      <c r="H51" s="150">
        <v>9417759149</v>
      </c>
      <c r="I51" s="150" t="s">
        <v>102</v>
      </c>
      <c r="J51" s="287" t="s">
        <v>753</v>
      </c>
      <c r="K51" s="290">
        <v>9.35</v>
      </c>
      <c r="L51" s="290">
        <v>9.45</v>
      </c>
      <c r="M51" s="290">
        <v>9.6</v>
      </c>
      <c r="N51" s="297">
        <v>28.4</v>
      </c>
      <c r="O51" s="297">
        <v>18.9333333333333</v>
      </c>
      <c r="P51" s="298" t="s">
        <v>25</v>
      </c>
      <c r="Q51" s="298" t="s">
        <v>653</v>
      </c>
    </row>
    <row r="52" ht="21.75" customHeight="1" spans="1:17">
      <c r="A52" s="13" t="s">
        <v>1</v>
      </c>
      <c r="B52" s="22">
        <f>SUBTOTAL(3,$C$6:C52)</f>
        <v>47</v>
      </c>
      <c r="C52" s="150" t="s">
        <v>647</v>
      </c>
      <c r="D52" s="150" t="s">
        <v>669</v>
      </c>
      <c r="E52" s="150" t="s">
        <v>670</v>
      </c>
      <c r="F52" s="150" t="s">
        <v>671</v>
      </c>
      <c r="G52" s="150" t="s">
        <v>672</v>
      </c>
      <c r="H52" s="150">
        <v>8699403219</v>
      </c>
      <c r="I52" s="150" t="s">
        <v>664</v>
      </c>
      <c r="J52" s="287">
        <v>130017715066</v>
      </c>
      <c r="K52" s="290"/>
      <c r="L52" s="290"/>
      <c r="M52" s="290"/>
      <c r="N52" s="299">
        <v>0</v>
      </c>
      <c r="O52" s="299">
        <v>18.933</v>
      </c>
      <c r="P52" s="298" t="s">
        <v>442</v>
      </c>
      <c r="Q52" s="298" t="s">
        <v>99</v>
      </c>
    </row>
    <row r="53" ht="21.75" customHeight="1" spans="1:17">
      <c r="A53" s="13" t="s">
        <v>1</v>
      </c>
      <c r="B53" s="22">
        <f>SUBTOTAL(3,$C$6:C53)</f>
        <v>48</v>
      </c>
      <c r="C53" s="150" t="s">
        <v>19</v>
      </c>
      <c r="D53" s="150" t="s">
        <v>75</v>
      </c>
      <c r="E53" s="150" t="s">
        <v>1015</v>
      </c>
      <c r="F53" s="150" t="s">
        <v>1863</v>
      </c>
      <c r="G53" s="150" t="s">
        <v>75</v>
      </c>
      <c r="H53" s="150" t="s">
        <v>1864</v>
      </c>
      <c r="I53" s="151" t="s">
        <v>24</v>
      </c>
      <c r="J53" s="287">
        <v>130012252360</v>
      </c>
      <c r="K53" s="286">
        <v>9.6</v>
      </c>
      <c r="L53" s="286">
        <v>9.4</v>
      </c>
      <c r="M53" s="286">
        <v>9</v>
      </c>
      <c r="N53" s="286">
        <v>28</v>
      </c>
      <c r="O53" s="286">
        <v>18.6666666666667</v>
      </c>
      <c r="P53" s="288" t="s">
        <v>25</v>
      </c>
      <c r="Q53" s="288" t="s">
        <v>26</v>
      </c>
    </row>
    <row r="54" ht="21.75" customHeight="1" spans="1:17">
      <c r="A54" s="13" t="s">
        <v>1</v>
      </c>
      <c r="B54" s="22">
        <f>SUBTOTAL(3,$C$6:C54)</f>
        <v>49</v>
      </c>
      <c r="C54" s="150" t="s">
        <v>744</v>
      </c>
      <c r="D54" s="150" t="s">
        <v>745</v>
      </c>
      <c r="E54" s="150" t="s">
        <v>746</v>
      </c>
      <c r="F54" s="150" t="s">
        <v>747</v>
      </c>
      <c r="G54" s="150" t="s">
        <v>748</v>
      </c>
      <c r="H54" s="150">
        <v>9914701347</v>
      </c>
      <c r="I54" s="150" t="s">
        <v>102</v>
      </c>
      <c r="J54" s="287" t="s">
        <v>750</v>
      </c>
      <c r="K54" s="290">
        <v>9.2</v>
      </c>
      <c r="L54" s="290">
        <v>9.35</v>
      </c>
      <c r="M54" s="290">
        <v>9.3</v>
      </c>
      <c r="N54" s="297">
        <v>27.85</v>
      </c>
      <c r="O54" s="297">
        <v>18.5666666666667</v>
      </c>
      <c r="P54" s="298" t="s">
        <v>25</v>
      </c>
      <c r="Q54" s="298" t="s">
        <v>653</v>
      </c>
    </row>
    <row r="55" ht="21.75" customHeight="1" spans="1:17">
      <c r="A55" s="13" t="s">
        <v>1</v>
      </c>
      <c r="B55" s="22">
        <f>SUBTOTAL(3,$C$6:C55)</f>
        <v>50</v>
      </c>
      <c r="C55" s="150" t="s">
        <v>835</v>
      </c>
      <c r="D55" s="150" t="s">
        <v>1141</v>
      </c>
      <c r="E55" s="150" t="s">
        <v>1415</v>
      </c>
      <c r="F55" s="150" t="s">
        <v>1416</v>
      </c>
      <c r="G55" s="150" t="s">
        <v>823</v>
      </c>
      <c r="H55" s="150">
        <v>9877281607</v>
      </c>
      <c r="I55" s="150" t="s">
        <v>102</v>
      </c>
      <c r="J55" s="285">
        <v>130012391677</v>
      </c>
      <c r="K55" s="286">
        <v>9.225</v>
      </c>
      <c r="L55" s="286">
        <v>9.3</v>
      </c>
      <c r="M55" s="286">
        <v>9.15</v>
      </c>
      <c r="N55" s="286">
        <v>27.675</v>
      </c>
      <c r="O55" s="286">
        <v>18.45</v>
      </c>
      <c r="P55" s="150" t="s">
        <v>2073</v>
      </c>
      <c r="Q55" s="150" t="s">
        <v>653</v>
      </c>
    </row>
    <row r="56" ht="21.75" customHeight="1" spans="1:17">
      <c r="A56" s="13" t="s">
        <v>1</v>
      </c>
      <c r="B56" s="22">
        <f>SUBTOTAL(3,$C$6:C56)</f>
        <v>51</v>
      </c>
      <c r="C56" s="72" t="s">
        <v>744</v>
      </c>
      <c r="D56" s="25" t="s">
        <v>1370</v>
      </c>
      <c r="E56" s="25" t="s">
        <v>1371</v>
      </c>
      <c r="F56" s="25" t="s">
        <v>1372</v>
      </c>
      <c r="G56" s="25" t="s">
        <v>1373</v>
      </c>
      <c r="H56" s="25">
        <v>8437317700</v>
      </c>
      <c r="I56" s="72" t="s">
        <v>102</v>
      </c>
      <c r="J56" s="44" t="s">
        <v>1374</v>
      </c>
      <c r="K56" s="45">
        <v>9.2</v>
      </c>
      <c r="L56" s="45">
        <v>9.25</v>
      </c>
      <c r="M56" s="45">
        <v>9.1</v>
      </c>
      <c r="N56" s="46">
        <f>SUM(K56:M56)</f>
        <v>27.55</v>
      </c>
      <c r="O56" s="46">
        <f>N56*2/3</f>
        <v>18.3666666666667</v>
      </c>
      <c r="P56" s="47" t="s">
        <v>541</v>
      </c>
      <c r="Q56" s="47" t="s">
        <v>133</v>
      </c>
    </row>
    <row r="57" ht="21.75" customHeight="1" spans="1:17">
      <c r="A57" s="13" t="s">
        <v>1</v>
      </c>
      <c r="B57" s="22">
        <f>SUBTOTAL(3,$C$6:C57)</f>
        <v>52</v>
      </c>
      <c r="C57" s="25" t="s">
        <v>1048</v>
      </c>
      <c r="D57" s="25" t="s">
        <v>1069</v>
      </c>
      <c r="E57" s="25" t="s">
        <v>197</v>
      </c>
      <c r="F57" s="25" t="s">
        <v>1080</v>
      </c>
      <c r="G57" s="25" t="s">
        <v>199</v>
      </c>
      <c r="H57" s="25">
        <v>9465427963</v>
      </c>
      <c r="I57" s="25" t="s">
        <v>395</v>
      </c>
      <c r="J57" s="300">
        <v>160037033651</v>
      </c>
      <c r="K57" s="106">
        <v>9.2</v>
      </c>
      <c r="L57" s="106">
        <v>9.1</v>
      </c>
      <c r="M57" s="106">
        <v>9.2</v>
      </c>
      <c r="N57" s="46">
        <f>SUM(K57:M57)</f>
        <v>27.5</v>
      </c>
      <c r="O57" s="46">
        <f>N57*2/3</f>
        <v>18.3333333333333</v>
      </c>
      <c r="P57" s="110"/>
      <c r="Q57" s="305"/>
    </row>
    <row r="58" ht="21.75" customHeight="1" spans="1:17">
      <c r="A58" s="13" t="s">
        <v>1</v>
      </c>
      <c r="B58" s="22">
        <f>SUBTOTAL(3,$C$6:C58)</f>
        <v>53</v>
      </c>
      <c r="C58" s="72" t="s">
        <v>917</v>
      </c>
      <c r="D58" s="72" t="s">
        <v>1278</v>
      </c>
      <c r="E58" s="25" t="s">
        <v>1283</v>
      </c>
      <c r="F58" s="25" t="s">
        <v>1284</v>
      </c>
      <c r="G58" s="25" t="s">
        <v>1285</v>
      </c>
      <c r="H58" s="25" t="s">
        <v>1286</v>
      </c>
      <c r="I58" s="72" t="s">
        <v>131</v>
      </c>
      <c r="J58" s="44" t="s">
        <v>1289</v>
      </c>
      <c r="K58" s="45">
        <v>9</v>
      </c>
      <c r="L58" s="45">
        <v>9.2</v>
      </c>
      <c r="M58" s="45">
        <v>9.3</v>
      </c>
      <c r="N58" s="46">
        <f>SUM(K58:M58)</f>
        <v>27.5</v>
      </c>
      <c r="O58" s="46">
        <f>N58*2/3</f>
        <v>18.3333333333333</v>
      </c>
      <c r="P58" s="47" t="s">
        <v>118</v>
      </c>
      <c r="Q58" s="47" t="s">
        <v>133</v>
      </c>
    </row>
    <row r="59" ht="21.75" customHeight="1" spans="1:17">
      <c r="A59" s="13" t="s">
        <v>1</v>
      </c>
      <c r="B59" s="22">
        <f>SUBTOTAL(3,$C$6:C59)</f>
        <v>54</v>
      </c>
      <c r="C59" s="150" t="s">
        <v>1048</v>
      </c>
      <c r="D59" s="277" t="s">
        <v>1069</v>
      </c>
      <c r="E59" s="277" t="s">
        <v>197</v>
      </c>
      <c r="F59" s="277" t="s">
        <v>1080</v>
      </c>
      <c r="G59" s="277" t="s">
        <v>199</v>
      </c>
      <c r="H59" s="150">
        <v>9465427963</v>
      </c>
      <c r="I59" s="150" t="s">
        <v>131</v>
      </c>
      <c r="J59" s="301">
        <v>160037033651</v>
      </c>
      <c r="K59" s="286">
        <v>9.2</v>
      </c>
      <c r="L59" s="286">
        <v>9.1</v>
      </c>
      <c r="M59" s="286">
        <v>9.2</v>
      </c>
      <c r="N59" s="286">
        <v>27.5</v>
      </c>
      <c r="O59" s="286">
        <v>18.3333333333333</v>
      </c>
      <c r="P59" s="150">
        <v>0</v>
      </c>
      <c r="Q59" s="150">
        <v>0</v>
      </c>
    </row>
    <row r="60" ht="21.75" customHeight="1" spans="1:17">
      <c r="A60" s="13" t="s">
        <v>1</v>
      </c>
      <c r="B60" s="22">
        <f>SUBTOTAL(3,$C$6:C60)</f>
        <v>55</v>
      </c>
      <c r="C60" s="217" t="s">
        <v>142</v>
      </c>
      <c r="D60" s="217" t="s">
        <v>164</v>
      </c>
      <c r="E60" s="217" t="s">
        <v>197</v>
      </c>
      <c r="F60" s="217" t="s">
        <v>198</v>
      </c>
      <c r="G60" s="217" t="s">
        <v>199</v>
      </c>
      <c r="H60" s="217">
        <v>9465427963</v>
      </c>
      <c r="I60" s="217" t="s">
        <v>155</v>
      </c>
      <c r="J60" s="217" t="s">
        <v>200</v>
      </c>
      <c r="K60" s="284">
        <v>9.1</v>
      </c>
      <c r="L60" s="284">
        <v>9.2</v>
      </c>
      <c r="M60" s="284">
        <v>9.1</v>
      </c>
      <c r="N60" s="297">
        <v>27.4</v>
      </c>
      <c r="O60" s="297">
        <v>18.2666666666667</v>
      </c>
      <c r="P60" s="302"/>
      <c r="Q60" s="302"/>
    </row>
    <row r="61" ht="21.75" customHeight="1" spans="1:17">
      <c r="A61" s="13" t="s">
        <v>1</v>
      </c>
      <c r="B61" s="22">
        <f>SUBTOTAL(3,$C$6:C61)</f>
        <v>56</v>
      </c>
      <c r="C61" s="217" t="s">
        <v>532</v>
      </c>
      <c r="D61" s="150" t="s">
        <v>558</v>
      </c>
      <c r="E61" s="150" t="s">
        <v>559</v>
      </c>
      <c r="F61" s="150" t="s">
        <v>560</v>
      </c>
      <c r="G61" s="150" t="s">
        <v>561</v>
      </c>
      <c r="H61" s="150">
        <v>9914210984</v>
      </c>
      <c r="I61" s="150" t="s">
        <v>102</v>
      </c>
      <c r="J61" s="287">
        <v>130009694888</v>
      </c>
      <c r="K61" s="290">
        <v>10.36</v>
      </c>
      <c r="L61" s="290">
        <v>11.255</v>
      </c>
      <c r="M61" s="290">
        <v>5.655</v>
      </c>
      <c r="N61" s="297">
        <v>27.27</v>
      </c>
      <c r="O61" s="297">
        <v>18.18</v>
      </c>
      <c r="P61" s="298" t="s">
        <v>562</v>
      </c>
      <c r="Q61" s="298" t="s">
        <v>544</v>
      </c>
    </row>
    <row r="62" ht="21.75" customHeight="1" spans="1:17">
      <c r="A62" s="13" t="s">
        <v>1</v>
      </c>
      <c r="B62" s="22">
        <f>SUBTOTAL(3,$C$6:C62)</f>
        <v>57</v>
      </c>
      <c r="C62" s="25" t="s">
        <v>1464</v>
      </c>
      <c r="D62" s="72" t="s">
        <v>515</v>
      </c>
      <c r="E62" s="72" t="s">
        <v>1469</v>
      </c>
      <c r="F62" s="72" t="s">
        <v>1470</v>
      </c>
      <c r="G62" s="131"/>
      <c r="H62" s="25"/>
      <c r="I62" s="72" t="s">
        <v>244</v>
      </c>
      <c r="J62" s="135"/>
      <c r="K62" s="45">
        <v>8.85</v>
      </c>
      <c r="L62" s="45">
        <v>9.29</v>
      </c>
      <c r="M62" s="45">
        <v>9.13</v>
      </c>
      <c r="N62" s="46">
        <f>SUM(K62:M62)</f>
        <v>27.27</v>
      </c>
      <c r="O62" s="46">
        <f>N62*2/3</f>
        <v>18.18</v>
      </c>
      <c r="P62" s="103" t="s">
        <v>37</v>
      </c>
      <c r="Q62" s="103" t="s">
        <v>805</v>
      </c>
    </row>
    <row r="63" ht="21.75" customHeight="1" spans="1:17">
      <c r="A63" s="13" t="s">
        <v>1</v>
      </c>
      <c r="B63" s="22">
        <f>SUBTOTAL(3,$C$6:C63)</f>
        <v>58</v>
      </c>
      <c r="C63" s="217" t="s">
        <v>473</v>
      </c>
      <c r="D63" s="217" t="s">
        <v>474</v>
      </c>
      <c r="E63" s="217" t="s">
        <v>475</v>
      </c>
      <c r="F63" s="217" t="s">
        <v>476</v>
      </c>
      <c r="G63" s="217" t="s">
        <v>477</v>
      </c>
      <c r="H63" s="217">
        <v>9855001516</v>
      </c>
      <c r="I63" s="217" t="s">
        <v>102</v>
      </c>
      <c r="J63" s="250">
        <v>130010204053</v>
      </c>
      <c r="K63" s="284">
        <v>7.806</v>
      </c>
      <c r="L63" s="284">
        <v>9.712</v>
      </c>
      <c r="M63" s="284">
        <v>9.75</v>
      </c>
      <c r="N63" s="297">
        <v>27.268</v>
      </c>
      <c r="O63" s="297">
        <v>18.1786666666667</v>
      </c>
      <c r="P63" s="303" t="s">
        <v>478</v>
      </c>
      <c r="Q63" s="302" t="s">
        <v>133</v>
      </c>
    </row>
    <row r="64" ht="21.75" customHeight="1" spans="1:17">
      <c r="A64" s="13" t="s">
        <v>1</v>
      </c>
      <c r="B64" s="22">
        <f>SUBTOTAL(3,$C$6:C64)</f>
        <v>59</v>
      </c>
      <c r="C64" s="72" t="s">
        <v>1087</v>
      </c>
      <c r="D64" s="25" t="s">
        <v>1097</v>
      </c>
      <c r="E64" s="25" t="s">
        <v>1103</v>
      </c>
      <c r="F64" s="25" t="s">
        <v>1104</v>
      </c>
      <c r="G64" s="25" t="s">
        <v>1098</v>
      </c>
      <c r="H64" s="25">
        <v>9463000802</v>
      </c>
      <c r="I64" s="25" t="s">
        <v>102</v>
      </c>
      <c r="J64" s="44">
        <v>1300014552507</v>
      </c>
      <c r="K64" s="249">
        <v>10.4</v>
      </c>
      <c r="L64" s="249">
        <v>7.98</v>
      </c>
      <c r="M64" s="249">
        <v>8.8</v>
      </c>
      <c r="N64" s="46">
        <f>SUM(K64:M64)</f>
        <v>27.18</v>
      </c>
      <c r="O64" s="46">
        <f>N64*2/3</f>
        <v>18.12</v>
      </c>
      <c r="P64" s="304" t="s">
        <v>1102</v>
      </c>
      <c r="Q64" s="103" t="s">
        <v>99</v>
      </c>
    </row>
    <row r="65" ht="21.75" customHeight="1" spans="1:17">
      <c r="A65" s="13" t="s">
        <v>1</v>
      </c>
      <c r="B65" s="22">
        <f>SUBTOTAL(3,$C$6:C65)</f>
        <v>60</v>
      </c>
      <c r="C65" s="150" t="s">
        <v>998</v>
      </c>
      <c r="D65" s="277" t="s">
        <v>669</v>
      </c>
      <c r="E65" s="277" t="s">
        <v>1804</v>
      </c>
      <c r="F65" s="277" t="s">
        <v>1805</v>
      </c>
      <c r="G65" s="277" t="s">
        <v>1806</v>
      </c>
      <c r="H65" s="150">
        <v>9464396550</v>
      </c>
      <c r="I65" s="150" t="s">
        <v>664</v>
      </c>
      <c r="J65" s="301">
        <v>130027318803</v>
      </c>
      <c r="K65" s="286">
        <v>9.12</v>
      </c>
      <c r="L65" s="286">
        <v>8.91</v>
      </c>
      <c r="M65" s="286">
        <v>9</v>
      </c>
      <c r="N65" s="286">
        <v>27.03</v>
      </c>
      <c r="O65" s="286">
        <v>18.02</v>
      </c>
      <c r="P65" s="307" t="s">
        <v>1807</v>
      </c>
      <c r="Q65" s="150" t="s">
        <v>99</v>
      </c>
    </row>
    <row r="66" ht="21.75" customHeight="1" spans="1:17">
      <c r="A66" s="13" t="s">
        <v>1</v>
      </c>
      <c r="B66" s="22">
        <f>SUBTOTAL(3,$C$6:C66)</f>
        <v>61</v>
      </c>
      <c r="C66" s="25" t="s">
        <v>208</v>
      </c>
      <c r="D66" s="25" t="s">
        <v>245</v>
      </c>
      <c r="E66" s="85" t="s">
        <v>983</v>
      </c>
      <c r="F66" s="161" t="s">
        <v>984</v>
      </c>
      <c r="G66" s="161" t="s">
        <v>985</v>
      </c>
      <c r="H66" s="85"/>
      <c r="I66" s="85" t="s">
        <v>244</v>
      </c>
      <c r="J66" s="25"/>
      <c r="K66" s="179">
        <v>8.7</v>
      </c>
      <c r="L66" s="179">
        <v>9.4</v>
      </c>
      <c r="M66" s="179">
        <v>8.9</v>
      </c>
      <c r="N66" s="45">
        <f>SUM(K66:M66)</f>
        <v>27</v>
      </c>
      <c r="O66" s="45">
        <f>N66*2/3</f>
        <v>18</v>
      </c>
      <c r="P66" s="308" t="s">
        <v>37</v>
      </c>
      <c r="Q66" s="85" t="s">
        <v>133</v>
      </c>
    </row>
    <row r="67" ht="21.75" customHeight="1" spans="1:17">
      <c r="A67" s="13" t="s">
        <v>1</v>
      </c>
      <c r="B67" s="22">
        <f>SUBTOTAL(3,$C$6:C67)</f>
        <v>62</v>
      </c>
      <c r="C67" s="72" t="s">
        <v>119</v>
      </c>
      <c r="D67" s="72" t="s">
        <v>1233</v>
      </c>
      <c r="E67" s="25" t="s">
        <v>707</v>
      </c>
      <c r="F67" s="25" t="s">
        <v>253</v>
      </c>
      <c r="G67" s="25" t="s">
        <v>1236</v>
      </c>
      <c r="H67" s="25"/>
      <c r="I67" s="72" t="s">
        <v>131</v>
      </c>
      <c r="J67" s="108" t="s">
        <v>1238</v>
      </c>
      <c r="K67" s="45">
        <v>0</v>
      </c>
      <c r="L67" s="45">
        <v>0</v>
      </c>
      <c r="M67" s="45">
        <v>0</v>
      </c>
      <c r="N67" s="45">
        <f>SUM(K67:M67)</f>
        <v>0</v>
      </c>
      <c r="O67" s="45">
        <v>17.99</v>
      </c>
      <c r="P67" s="72" t="s">
        <v>118</v>
      </c>
      <c r="Q67" s="72" t="s">
        <v>133</v>
      </c>
    </row>
    <row r="68" ht="21.75" customHeight="1" spans="1:17">
      <c r="A68" s="13" t="s">
        <v>1</v>
      </c>
      <c r="B68" s="22">
        <f>SUBTOTAL(3,$C$6:C68)</f>
        <v>63</v>
      </c>
      <c r="C68" s="25" t="s">
        <v>250</v>
      </c>
      <c r="D68" s="25" t="s">
        <v>1651</v>
      </c>
      <c r="E68" s="25" t="s">
        <v>1654</v>
      </c>
      <c r="F68" s="25" t="s">
        <v>1655</v>
      </c>
      <c r="G68" s="25" t="s">
        <v>1656</v>
      </c>
      <c r="H68" s="25"/>
      <c r="I68" s="72" t="s">
        <v>102</v>
      </c>
      <c r="J68" s="44">
        <v>130009754066</v>
      </c>
      <c r="K68" s="45">
        <v>9.34</v>
      </c>
      <c r="L68" s="45">
        <v>8.12</v>
      </c>
      <c r="M68" s="45">
        <v>9.515</v>
      </c>
      <c r="N68" s="45">
        <f>SUM(K68:M68)</f>
        <v>26.975</v>
      </c>
      <c r="O68" s="45">
        <f>N68*2/3</f>
        <v>17.9833333333333</v>
      </c>
      <c r="P68" s="25" t="s">
        <v>37</v>
      </c>
      <c r="Q68" s="25"/>
    </row>
    <row r="69" ht="21.75" customHeight="1" spans="1:17">
      <c r="A69" s="13" t="s">
        <v>1</v>
      </c>
      <c r="B69" s="22">
        <f>SUBTOTAL(3,$C$6:C69)</f>
        <v>64</v>
      </c>
      <c r="C69" s="24" t="s">
        <v>815</v>
      </c>
      <c r="D69" s="25" t="s">
        <v>1402</v>
      </c>
      <c r="E69" s="25" t="s">
        <v>1406</v>
      </c>
      <c r="F69" s="25" t="s">
        <v>1407</v>
      </c>
      <c r="G69" s="25" t="s">
        <v>1408</v>
      </c>
      <c r="H69" s="25" t="s">
        <v>1409</v>
      </c>
      <c r="I69" s="25" t="s">
        <v>102</v>
      </c>
      <c r="J69" s="44">
        <v>130008233355</v>
      </c>
      <c r="K69" s="45">
        <v>8.7</v>
      </c>
      <c r="L69" s="45">
        <v>9.532</v>
      </c>
      <c r="M69" s="45">
        <v>8.7</v>
      </c>
      <c r="N69" s="45">
        <f>SUBTOTAL(9,K69:M69)</f>
        <v>26.932</v>
      </c>
      <c r="O69" s="45">
        <f>N69*2/3</f>
        <v>17.9546666666667</v>
      </c>
      <c r="P69" s="25" t="s">
        <v>118</v>
      </c>
      <c r="Q69" s="25" t="s">
        <v>133</v>
      </c>
    </row>
    <row r="70" ht="21.75" customHeight="1" spans="1:17">
      <c r="A70" s="13" t="s">
        <v>1</v>
      </c>
      <c r="B70" s="22">
        <f>SUBTOTAL(3,$C$6:C70)</f>
        <v>65</v>
      </c>
      <c r="C70" s="217" t="s">
        <v>511</v>
      </c>
      <c r="D70" s="217" t="s">
        <v>521</v>
      </c>
      <c r="E70" s="217" t="s">
        <v>522</v>
      </c>
      <c r="F70" s="217" t="s">
        <v>523</v>
      </c>
      <c r="G70" s="217"/>
      <c r="H70" s="217"/>
      <c r="I70" s="217" t="s">
        <v>102</v>
      </c>
      <c r="J70" s="235"/>
      <c r="K70" s="284">
        <v>8.9</v>
      </c>
      <c r="L70" s="284">
        <v>9.1</v>
      </c>
      <c r="M70" s="284">
        <v>8.8</v>
      </c>
      <c r="N70" s="297">
        <v>26.8</v>
      </c>
      <c r="O70" s="297">
        <v>17.8666666666667</v>
      </c>
      <c r="P70" s="302" t="s">
        <v>37</v>
      </c>
      <c r="Q70" s="302" t="s">
        <v>133</v>
      </c>
    </row>
    <row r="71" ht="21.75" customHeight="1" spans="1:17">
      <c r="A71" s="13" t="s">
        <v>1</v>
      </c>
      <c r="B71" s="22">
        <f>SUBTOTAL(3,$C$6:C71)</f>
        <v>66</v>
      </c>
      <c r="C71" s="150" t="s">
        <v>744</v>
      </c>
      <c r="D71" s="150" t="s">
        <v>770</v>
      </c>
      <c r="E71" s="150" t="s">
        <v>930</v>
      </c>
      <c r="F71" s="150" t="s">
        <v>308</v>
      </c>
      <c r="G71" s="150" t="s">
        <v>2026</v>
      </c>
      <c r="H71" s="150">
        <v>9872023774</v>
      </c>
      <c r="I71" s="151" t="s">
        <v>102</v>
      </c>
      <c r="J71" s="285">
        <v>130010918972</v>
      </c>
      <c r="K71" s="286">
        <v>8.35</v>
      </c>
      <c r="L71" s="286">
        <v>9.1</v>
      </c>
      <c r="M71" s="286">
        <v>9.3</v>
      </c>
      <c r="N71" s="286">
        <v>26.75</v>
      </c>
      <c r="O71" s="286">
        <v>17.8333333333333</v>
      </c>
      <c r="P71" s="150" t="s">
        <v>541</v>
      </c>
      <c r="Q71" s="150" t="s">
        <v>544</v>
      </c>
    </row>
    <row r="72" ht="21.75" customHeight="1" spans="1:17">
      <c r="A72" s="13" t="s">
        <v>1</v>
      </c>
      <c r="B72" s="22">
        <f>SUBTOTAL(3,$C$6:C72)</f>
        <v>67</v>
      </c>
      <c r="C72" s="72" t="s">
        <v>1435</v>
      </c>
      <c r="D72" s="25" t="s">
        <v>702</v>
      </c>
      <c r="E72" s="25" t="s">
        <v>1256</v>
      </c>
      <c r="F72" s="25" t="s">
        <v>1436</v>
      </c>
      <c r="G72" s="72" t="s">
        <v>1437</v>
      </c>
      <c r="H72" s="25">
        <v>9915147045</v>
      </c>
      <c r="I72" s="72" t="s">
        <v>102</v>
      </c>
      <c r="J72" s="44">
        <v>13000349831</v>
      </c>
      <c r="K72" s="45">
        <v>8.7</v>
      </c>
      <c r="L72" s="45">
        <v>9.2</v>
      </c>
      <c r="M72" s="45">
        <v>8.8</v>
      </c>
      <c r="N72" s="45">
        <f>SUM(K72:M72)</f>
        <v>26.7</v>
      </c>
      <c r="O72" s="45">
        <f>N72*2/3</f>
        <v>17.8</v>
      </c>
      <c r="P72" s="25" t="s">
        <v>385</v>
      </c>
      <c r="Q72" s="25" t="s">
        <v>133</v>
      </c>
    </row>
    <row r="73" ht="21.75" customHeight="1" spans="1:17">
      <c r="A73" s="13" t="s">
        <v>1</v>
      </c>
      <c r="B73" s="22">
        <f>SUBTOTAL(3,$C$6:C73)</f>
        <v>68</v>
      </c>
      <c r="C73" s="150" t="s">
        <v>1693</v>
      </c>
      <c r="D73" s="26" t="s">
        <v>1715</v>
      </c>
      <c r="E73" s="150" t="s">
        <v>711</v>
      </c>
      <c r="F73" s="150" t="s">
        <v>1719</v>
      </c>
      <c r="G73" s="150" t="s">
        <v>1720</v>
      </c>
      <c r="H73" s="150">
        <v>0</v>
      </c>
      <c r="I73" s="151" t="s">
        <v>423</v>
      </c>
      <c r="J73" s="287">
        <v>130013823837</v>
      </c>
      <c r="K73" s="286">
        <v>8.92</v>
      </c>
      <c r="L73" s="286">
        <v>9.3</v>
      </c>
      <c r="M73" s="286">
        <v>8.4</v>
      </c>
      <c r="N73" s="286">
        <v>26.62</v>
      </c>
      <c r="O73" s="286">
        <v>17.7466666666667</v>
      </c>
      <c r="P73" s="150" t="s">
        <v>417</v>
      </c>
      <c r="Q73" s="150" t="s">
        <v>133</v>
      </c>
    </row>
    <row r="74" ht="21.75" customHeight="1" spans="1:17">
      <c r="A74" s="13" t="s">
        <v>1</v>
      </c>
      <c r="B74" s="22">
        <f>SUBTOTAL(3,$C$6:C74)</f>
        <v>69</v>
      </c>
      <c r="C74" s="72" t="s">
        <v>744</v>
      </c>
      <c r="D74" s="25" t="s">
        <v>1352</v>
      </c>
      <c r="E74" s="25" t="s">
        <v>1357</v>
      </c>
      <c r="F74" s="25" t="s">
        <v>1358</v>
      </c>
      <c r="G74" s="25" t="s">
        <v>1353</v>
      </c>
      <c r="H74" s="25">
        <v>9876201647</v>
      </c>
      <c r="I74" s="25" t="s">
        <v>820</v>
      </c>
      <c r="J74" s="44" t="s">
        <v>1359</v>
      </c>
      <c r="K74" s="45">
        <v>8.5</v>
      </c>
      <c r="L74" s="45">
        <v>9.2</v>
      </c>
      <c r="M74" s="45">
        <v>8.9</v>
      </c>
      <c r="N74" s="45">
        <f>SUM(K74:M74)</f>
        <v>26.6</v>
      </c>
      <c r="O74" s="45">
        <f>N74*2/3</f>
        <v>17.7333333333333</v>
      </c>
      <c r="P74" s="25" t="s">
        <v>541</v>
      </c>
      <c r="Q74" s="25" t="s">
        <v>133</v>
      </c>
    </row>
    <row r="75" ht="21.75" customHeight="1" spans="1:17">
      <c r="A75" s="13" t="s">
        <v>1</v>
      </c>
      <c r="B75" s="22">
        <f>SUBTOTAL(3,$C$6:C75)</f>
        <v>70</v>
      </c>
      <c r="C75" s="150" t="s">
        <v>606</v>
      </c>
      <c r="D75" s="150" t="s">
        <v>613</v>
      </c>
      <c r="E75" s="150" t="s">
        <v>614</v>
      </c>
      <c r="F75" s="150" t="s">
        <v>615</v>
      </c>
      <c r="G75" s="150" t="s">
        <v>616</v>
      </c>
      <c r="H75" s="150">
        <v>0</v>
      </c>
      <c r="I75" s="150" t="s">
        <v>102</v>
      </c>
      <c r="J75" s="287">
        <v>160037060415</v>
      </c>
      <c r="K75" s="290">
        <v>8.99</v>
      </c>
      <c r="L75" s="290">
        <v>8.71</v>
      </c>
      <c r="M75" s="290">
        <v>8.61</v>
      </c>
      <c r="N75" s="299">
        <v>26.31</v>
      </c>
      <c r="O75" s="299">
        <v>17.54</v>
      </c>
      <c r="P75" s="298" t="s">
        <v>617</v>
      </c>
      <c r="Q75" s="298" t="s">
        <v>544</v>
      </c>
    </row>
    <row r="76" ht="21.75" customHeight="1" spans="1:17">
      <c r="A76" s="13" t="s">
        <v>1</v>
      </c>
      <c r="B76" s="22">
        <f>SUBTOTAL(3,$C$6:C76)</f>
        <v>71</v>
      </c>
      <c r="C76" s="150" t="s">
        <v>744</v>
      </c>
      <c r="D76" s="150" t="s">
        <v>744</v>
      </c>
      <c r="E76" s="150" t="s">
        <v>754</v>
      </c>
      <c r="F76" s="150" t="s">
        <v>768</v>
      </c>
      <c r="G76" s="150" t="s">
        <v>769</v>
      </c>
      <c r="H76" s="150">
        <v>9876021863</v>
      </c>
      <c r="I76" s="150" t="s">
        <v>102</v>
      </c>
      <c r="J76" s="287">
        <v>130001735898</v>
      </c>
      <c r="K76" s="290">
        <v>8.95</v>
      </c>
      <c r="L76" s="290">
        <v>8.65</v>
      </c>
      <c r="M76" s="290">
        <v>8.7</v>
      </c>
      <c r="N76" s="297">
        <v>26.3</v>
      </c>
      <c r="O76" s="297">
        <v>17.5333333333333</v>
      </c>
      <c r="P76" s="298" t="s">
        <v>25</v>
      </c>
      <c r="Q76" s="298" t="s">
        <v>653</v>
      </c>
    </row>
    <row r="77" ht="21.75" customHeight="1" spans="1:17">
      <c r="A77" s="13" t="s">
        <v>1</v>
      </c>
      <c r="B77" s="22">
        <f>SUBTOTAL(3,$C$6:C77)</f>
        <v>72</v>
      </c>
      <c r="C77" s="24" t="s">
        <v>815</v>
      </c>
      <c r="D77" s="25" t="s">
        <v>1412</v>
      </c>
      <c r="E77" s="25" t="s">
        <v>727</v>
      </c>
      <c r="F77" s="25" t="s">
        <v>924</v>
      </c>
      <c r="G77" s="25" t="s">
        <v>1413</v>
      </c>
      <c r="H77" s="25" t="s">
        <v>1414</v>
      </c>
      <c r="I77" s="72" t="s">
        <v>102</v>
      </c>
      <c r="J77" s="44">
        <v>130012786318</v>
      </c>
      <c r="K77" s="45">
        <v>8.5</v>
      </c>
      <c r="L77" s="45">
        <v>9.4</v>
      </c>
      <c r="M77" s="45">
        <v>8.4</v>
      </c>
      <c r="N77" s="45">
        <f>SUBTOTAL(9,K77:M77)</f>
        <v>26.3</v>
      </c>
      <c r="O77" s="45">
        <f>N77*2/3</f>
        <v>17.5333333333333</v>
      </c>
      <c r="P77" s="25" t="s">
        <v>118</v>
      </c>
      <c r="Q77" s="318" t="s">
        <v>133</v>
      </c>
    </row>
    <row r="78" ht="21.75" customHeight="1" spans="1:17">
      <c r="A78" s="13" t="s">
        <v>30</v>
      </c>
      <c r="B78" s="22">
        <f>SUBTOTAL(3,$C$6:C78)</f>
        <v>73</v>
      </c>
      <c r="C78" s="150" t="s">
        <v>835</v>
      </c>
      <c r="D78" s="306" t="s">
        <v>1412</v>
      </c>
      <c r="E78" s="150" t="s">
        <v>727</v>
      </c>
      <c r="F78" s="150" t="s">
        <v>924</v>
      </c>
      <c r="G78" s="150" t="s">
        <v>1413</v>
      </c>
      <c r="H78" s="150" t="s">
        <v>1414</v>
      </c>
      <c r="I78" s="151" t="s">
        <v>102</v>
      </c>
      <c r="J78" s="285">
        <v>130012786318</v>
      </c>
      <c r="K78" s="286">
        <v>8.5</v>
      </c>
      <c r="L78" s="286">
        <v>9.4</v>
      </c>
      <c r="M78" s="286">
        <v>8.4</v>
      </c>
      <c r="N78" s="286">
        <v>26.3</v>
      </c>
      <c r="O78" s="286">
        <v>17.5333333333333</v>
      </c>
      <c r="P78" s="151" t="s">
        <v>118</v>
      </c>
      <c r="Q78" s="150" t="s">
        <v>133</v>
      </c>
    </row>
    <row r="79" ht="21.75" customHeight="1" spans="1:17">
      <c r="A79" s="13" t="s">
        <v>30</v>
      </c>
      <c r="B79" s="22">
        <f>SUBTOTAL(3,$C$6:C79)</f>
        <v>74</v>
      </c>
      <c r="C79" s="150" t="s">
        <v>744</v>
      </c>
      <c r="D79" s="150" t="s">
        <v>745</v>
      </c>
      <c r="E79" s="150" t="s">
        <v>746</v>
      </c>
      <c r="F79" s="150" t="s">
        <v>747</v>
      </c>
      <c r="G79" s="150" t="s">
        <v>748</v>
      </c>
      <c r="H79" s="150">
        <v>9914701347</v>
      </c>
      <c r="I79" s="150" t="s">
        <v>102</v>
      </c>
      <c r="J79" s="287" t="s">
        <v>749</v>
      </c>
      <c r="K79" s="290">
        <v>8.4</v>
      </c>
      <c r="L79" s="290">
        <v>9.1</v>
      </c>
      <c r="M79" s="290">
        <v>8.75</v>
      </c>
      <c r="N79" s="297">
        <v>26.25</v>
      </c>
      <c r="O79" s="297">
        <v>17.5</v>
      </c>
      <c r="P79" s="298" t="s">
        <v>25</v>
      </c>
      <c r="Q79" s="298" t="s">
        <v>653</v>
      </c>
    </row>
    <row r="80" ht="21.75" customHeight="1" spans="1:17">
      <c r="A80" s="13" t="s">
        <v>30</v>
      </c>
      <c r="B80" s="22">
        <f>SUBTOTAL(3,$C$6:C80)</f>
        <v>75</v>
      </c>
      <c r="C80" s="25" t="s">
        <v>953</v>
      </c>
      <c r="D80" s="25" t="s">
        <v>953</v>
      </c>
      <c r="E80" s="25" t="s">
        <v>572</v>
      </c>
      <c r="F80" s="25" t="s">
        <v>860</v>
      </c>
      <c r="G80" s="25" t="s">
        <v>1453</v>
      </c>
      <c r="H80" s="25">
        <v>9779411634</v>
      </c>
      <c r="I80" s="72" t="s">
        <v>1454</v>
      </c>
      <c r="J80" s="44">
        <v>0</v>
      </c>
      <c r="K80" s="45">
        <v>9.1</v>
      </c>
      <c r="L80" s="45">
        <v>9.1</v>
      </c>
      <c r="M80" s="45">
        <v>8.05</v>
      </c>
      <c r="N80" s="45">
        <f>SUM(K80:M80)</f>
        <v>26.25</v>
      </c>
      <c r="O80" s="45">
        <f>N80*2/3</f>
        <v>17.5</v>
      </c>
      <c r="P80" s="72" t="s">
        <v>25</v>
      </c>
      <c r="Q80" s="72" t="s">
        <v>133</v>
      </c>
    </row>
    <row r="81" ht="21.75" customHeight="1" spans="1:17">
      <c r="A81" s="13" t="s">
        <v>30</v>
      </c>
      <c r="B81" s="22">
        <f>SUBTOTAL(3,$C$6:C81)</f>
        <v>76</v>
      </c>
      <c r="C81" s="150" t="s">
        <v>1873</v>
      </c>
      <c r="D81" s="151" t="s">
        <v>220</v>
      </c>
      <c r="E81" s="150" t="s">
        <v>1000</v>
      </c>
      <c r="F81" s="150" t="s">
        <v>1880</v>
      </c>
      <c r="G81" s="150" t="s">
        <v>235</v>
      </c>
      <c r="H81" s="150">
        <v>9872943794</v>
      </c>
      <c r="I81" s="151" t="s">
        <v>213</v>
      </c>
      <c r="J81" s="287">
        <v>0</v>
      </c>
      <c r="K81" s="286">
        <v>8.7</v>
      </c>
      <c r="L81" s="286">
        <v>8.9</v>
      </c>
      <c r="M81" s="286">
        <v>8.6</v>
      </c>
      <c r="N81" s="286">
        <v>26.2</v>
      </c>
      <c r="O81" s="286">
        <v>17.4666666666667</v>
      </c>
      <c r="P81" s="150" t="s">
        <v>1879</v>
      </c>
      <c r="Q81" s="151" t="s">
        <v>99</v>
      </c>
    </row>
    <row r="82" ht="21.75" customHeight="1" spans="1:17">
      <c r="A82" s="13" t="s">
        <v>30</v>
      </c>
      <c r="B82" s="22">
        <f>SUBTOTAL(3,$C$6:C82)</f>
        <v>77</v>
      </c>
      <c r="C82" s="150" t="s">
        <v>606</v>
      </c>
      <c r="D82" s="150" t="s">
        <v>622</v>
      </c>
      <c r="E82" s="150" t="s">
        <v>623</v>
      </c>
      <c r="F82" s="150" t="s">
        <v>624</v>
      </c>
      <c r="G82" s="150" t="s">
        <v>625</v>
      </c>
      <c r="H82" s="150">
        <v>9814491040</v>
      </c>
      <c r="I82" s="150" t="s">
        <v>102</v>
      </c>
      <c r="J82" s="287">
        <v>3425</v>
      </c>
      <c r="K82" s="290">
        <v>9</v>
      </c>
      <c r="L82" s="290">
        <v>8.8</v>
      </c>
      <c r="M82" s="290">
        <v>8.4</v>
      </c>
      <c r="N82" s="299">
        <v>26.2</v>
      </c>
      <c r="O82" s="299">
        <v>17.4666666666667</v>
      </c>
      <c r="P82" s="298" t="s">
        <v>617</v>
      </c>
      <c r="Q82" s="298" t="s">
        <v>544</v>
      </c>
    </row>
    <row r="83" ht="21.75" customHeight="1" spans="1:17">
      <c r="A83" s="13" t="s">
        <v>30</v>
      </c>
      <c r="B83" s="22">
        <f>SUBTOTAL(3,$C$6:C83)</f>
        <v>78</v>
      </c>
      <c r="C83" s="24" t="s">
        <v>815</v>
      </c>
      <c r="D83" s="25" t="s">
        <v>1400</v>
      </c>
      <c r="E83" s="25" t="s">
        <v>1401</v>
      </c>
      <c r="F83" s="25" t="s">
        <v>1026</v>
      </c>
      <c r="G83" s="25" t="s">
        <v>1400</v>
      </c>
      <c r="H83" s="25">
        <v>9478673663</v>
      </c>
      <c r="I83" s="25" t="s">
        <v>244</v>
      </c>
      <c r="J83" s="44">
        <v>130008228608</v>
      </c>
      <c r="K83" s="45">
        <v>8.64</v>
      </c>
      <c r="L83" s="45">
        <v>9.085</v>
      </c>
      <c r="M83" s="45">
        <v>8.475</v>
      </c>
      <c r="N83" s="45">
        <f>SUBTOTAL(9,K83:M83)</f>
        <v>26.2</v>
      </c>
      <c r="O83" s="45">
        <f>N83*2/3</f>
        <v>17.4666666666667</v>
      </c>
      <c r="P83" s="25" t="s">
        <v>37</v>
      </c>
      <c r="Q83" s="25" t="s">
        <v>133</v>
      </c>
    </row>
    <row r="84" ht="21.75" customHeight="1" spans="1:17">
      <c r="A84" s="13" t="s">
        <v>30</v>
      </c>
      <c r="B84" s="22">
        <f>SUBTOTAL(3,$C$6:C84)</f>
        <v>79</v>
      </c>
      <c r="C84" s="85" t="s">
        <v>778</v>
      </c>
      <c r="D84" s="72" t="s">
        <v>786</v>
      </c>
      <c r="E84" s="25" t="s">
        <v>538</v>
      </c>
      <c r="F84" s="25" t="s">
        <v>1319</v>
      </c>
      <c r="G84" s="25" t="s">
        <v>1567</v>
      </c>
      <c r="H84" s="25" t="s">
        <v>1572</v>
      </c>
      <c r="I84" s="72" t="s">
        <v>102</v>
      </c>
      <c r="J84" s="44" t="s">
        <v>1573</v>
      </c>
      <c r="K84" s="45">
        <v>8.625</v>
      </c>
      <c r="L84" s="45">
        <v>9.11</v>
      </c>
      <c r="M84" s="45">
        <v>8.425</v>
      </c>
      <c r="N84" s="45">
        <f>SUM(K84:M84)</f>
        <v>26.16</v>
      </c>
      <c r="O84" s="45">
        <f>N84*2/3</f>
        <v>17.44</v>
      </c>
      <c r="P84" s="25"/>
      <c r="Q84" s="25"/>
    </row>
    <row r="85" ht="21.75" customHeight="1" spans="1:17">
      <c r="A85" s="13" t="s">
        <v>30</v>
      </c>
      <c r="B85" s="22">
        <f>SUBTOTAL(3,$C$6:C85)</f>
        <v>80</v>
      </c>
      <c r="C85" s="25" t="s">
        <v>250</v>
      </c>
      <c r="D85" s="25" t="s">
        <v>1681</v>
      </c>
      <c r="E85" s="25" t="s">
        <v>44</v>
      </c>
      <c r="F85" s="166"/>
      <c r="G85" s="166" t="s">
        <v>1687</v>
      </c>
      <c r="H85" s="166">
        <v>9876265485</v>
      </c>
      <c r="I85" s="165" t="s">
        <v>820</v>
      </c>
      <c r="J85" s="44"/>
      <c r="K85" s="45">
        <v>8.92</v>
      </c>
      <c r="L85" s="45">
        <v>8.12</v>
      </c>
      <c r="M85" s="45">
        <v>9.12</v>
      </c>
      <c r="N85" s="45">
        <f>SUM(K85:M85)</f>
        <v>26.16</v>
      </c>
      <c r="O85" s="45">
        <f>N85*2/3</f>
        <v>17.44</v>
      </c>
      <c r="P85" s="25" t="s">
        <v>37</v>
      </c>
      <c r="Q85" s="25"/>
    </row>
    <row r="86" ht="21.75" customHeight="1" spans="1:17">
      <c r="A86" s="13" t="s">
        <v>30</v>
      </c>
      <c r="B86" s="22">
        <f>SUBTOTAL(3,$C$6:C86)</f>
        <v>81</v>
      </c>
      <c r="C86" s="23" t="s">
        <v>778</v>
      </c>
      <c r="D86" s="276" t="s">
        <v>779</v>
      </c>
      <c r="E86" s="150" t="s">
        <v>782</v>
      </c>
      <c r="F86" s="150" t="s">
        <v>783</v>
      </c>
      <c r="G86" s="150" t="s">
        <v>781</v>
      </c>
      <c r="H86" s="150">
        <v>9815749394</v>
      </c>
      <c r="I86" s="150" t="s">
        <v>102</v>
      </c>
      <c r="J86" s="287">
        <v>130012450785</v>
      </c>
      <c r="K86" s="290">
        <v>8.8</v>
      </c>
      <c r="L86" s="290">
        <v>8.35</v>
      </c>
      <c r="M86" s="290">
        <v>8.99</v>
      </c>
      <c r="N86" s="297">
        <v>26.14</v>
      </c>
      <c r="O86" s="297">
        <v>17.4266666666667</v>
      </c>
      <c r="P86" s="302"/>
      <c r="Q86" s="298"/>
    </row>
    <row r="87" ht="21.75" customHeight="1" spans="1:17">
      <c r="A87" s="13" t="s">
        <v>30</v>
      </c>
      <c r="B87" s="22">
        <f>SUBTOTAL(3,$C$6:C87)</f>
        <v>82</v>
      </c>
      <c r="C87" s="150" t="s">
        <v>606</v>
      </c>
      <c r="D87" s="150" t="s">
        <v>618</v>
      </c>
      <c r="E87" s="150" t="s">
        <v>619</v>
      </c>
      <c r="F87" s="150" t="s">
        <v>620</v>
      </c>
      <c r="G87" s="150" t="s">
        <v>621</v>
      </c>
      <c r="H87" s="150">
        <v>9815567377</v>
      </c>
      <c r="I87" s="150" t="s">
        <v>102</v>
      </c>
      <c r="J87" s="287">
        <v>130014869683</v>
      </c>
      <c r="K87" s="290">
        <v>8.4</v>
      </c>
      <c r="L87" s="290">
        <v>10.2</v>
      </c>
      <c r="M87" s="290">
        <v>7.5</v>
      </c>
      <c r="N87" s="299">
        <v>26.1</v>
      </c>
      <c r="O87" s="299">
        <v>17.4</v>
      </c>
      <c r="P87" s="298" t="s">
        <v>617</v>
      </c>
      <c r="Q87" s="298" t="s">
        <v>544</v>
      </c>
    </row>
    <row r="88" ht="21.75" customHeight="1" spans="1:17">
      <c r="A88" s="13" t="s">
        <v>30</v>
      </c>
      <c r="B88" s="22">
        <f>SUBTOTAL(3,$C$6:C88)</f>
        <v>83</v>
      </c>
      <c r="C88" s="150" t="s">
        <v>835</v>
      </c>
      <c r="D88" s="151" t="s">
        <v>835</v>
      </c>
      <c r="E88" s="150" t="s">
        <v>2047</v>
      </c>
      <c r="F88" s="150" t="s">
        <v>2048</v>
      </c>
      <c r="G88" s="150" t="s">
        <v>2049</v>
      </c>
      <c r="H88" s="150">
        <v>9876864305</v>
      </c>
      <c r="I88" s="151" t="s">
        <v>244</v>
      </c>
      <c r="J88" s="287">
        <v>130012438145</v>
      </c>
      <c r="K88" s="286">
        <v>8.594</v>
      </c>
      <c r="L88" s="286">
        <v>8.69</v>
      </c>
      <c r="M88" s="286">
        <v>8.804</v>
      </c>
      <c r="N88" s="286">
        <v>26.088</v>
      </c>
      <c r="O88" s="286">
        <v>17.392</v>
      </c>
      <c r="P88" s="150" t="s">
        <v>2050</v>
      </c>
      <c r="Q88" s="151" t="s">
        <v>133</v>
      </c>
    </row>
    <row r="89" ht="21.75" customHeight="1" spans="1:17">
      <c r="A89" s="13" t="s">
        <v>30</v>
      </c>
      <c r="B89" s="22">
        <f>SUBTOTAL(3,$C$6:C89)</f>
        <v>84</v>
      </c>
      <c r="C89" s="217" t="s">
        <v>532</v>
      </c>
      <c r="D89" s="150" t="s">
        <v>545</v>
      </c>
      <c r="E89" s="150" t="s">
        <v>546</v>
      </c>
      <c r="F89" s="150" t="s">
        <v>547</v>
      </c>
      <c r="G89" s="150" t="s">
        <v>568</v>
      </c>
      <c r="H89" s="150">
        <v>9876827767</v>
      </c>
      <c r="I89" s="150" t="s">
        <v>102</v>
      </c>
      <c r="J89" s="287">
        <v>130015612466</v>
      </c>
      <c r="K89" s="290">
        <v>6.62</v>
      </c>
      <c r="L89" s="290">
        <v>10.138</v>
      </c>
      <c r="M89" s="290">
        <v>9.27</v>
      </c>
      <c r="N89" s="297">
        <v>26.028</v>
      </c>
      <c r="O89" s="297">
        <v>17.352</v>
      </c>
      <c r="P89" s="298" t="s">
        <v>541</v>
      </c>
      <c r="Q89" s="298" t="s">
        <v>544</v>
      </c>
    </row>
    <row r="90" ht="21.75" customHeight="1" spans="1:17">
      <c r="A90" s="13" t="s">
        <v>30</v>
      </c>
      <c r="B90" s="22">
        <f>SUBTOTAL(3,$C$6:C90)</f>
        <v>85</v>
      </c>
      <c r="C90" s="81" t="s">
        <v>998</v>
      </c>
      <c r="D90" s="25" t="s">
        <v>1039</v>
      </c>
      <c r="E90" s="25" t="s">
        <v>1043</v>
      </c>
      <c r="F90" s="25" t="s">
        <v>1044</v>
      </c>
      <c r="G90" s="25" t="s">
        <v>1045</v>
      </c>
      <c r="H90" s="25">
        <v>9872880613</v>
      </c>
      <c r="I90" s="25" t="s">
        <v>244</v>
      </c>
      <c r="J90" s="44">
        <v>130008052235</v>
      </c>
      <c r="K90" s="106">
        <v>8.7</v>
      </c>
      <c r="L90" s="106">
        <v>8.5</v>
      </c>
      <c r="M90" s="106">
        <v>8.8</v>
      </c>
      <c r="N90" s="45">
        <f>SUM(K90:M90)</f>
        <v>26</v>
      </c>
      <c r="O90" s="45">
        <f>N90*2/3</f>
        <v>17.3333333333333</v>
      </c>
      <c r="P90" s="136" t="s">
        <v>1038</v>
      </c>
      <c r="Q90" s="136" t="s">
        <v>544</v>
      </c>
    </row>
    <row r="91" ht="21.75" customHeight="1" spans="1:17">
      <c r="A91" s="13" t="s">
        <v>30</v>
      </c>
      <c r="B91" s="22">
        <f>SUBTOTAL(3,$C$6:C91)</f>
        <v>86</v>
      </c>
      <c r="C91" s="77" t="s">
        <v>917</v>
      </c>
      <c r="D91" s="77" t="s">
        <v>941</v>
      </c>
      <c r="E91" s="77" t="s">
        <v>942</v>
      </c>
      <c r="F91" s="77" t="s">
        <v>943</v>
      </c>
      <c r="G91" s="77" t="s">
        <v>944</v>
      </c>
      <c r="H91" s="77" t="s">
        <v>945</v>
      </c>
      <c r="I91" s="76" t="s">
        <v>946</v>
      </c>
      <c r="J91" s="117" t="s">
        <v>952</v>
      </c>
      <c r="K91" s="309">
        <v>7.646</v>
      </c>
      <c r="L91" s="309">
        <v>8.552</v>
      </c>
      <c r="M91" s="309">
        <v>9.774</v>
      </c>
      <c r="N91" s="296">
        <v>25.972</v>
      </c>
      <c r="O91" s="296">
        <v>17.3146666666667</v>
      </c>
      <c r="P91" s="310" t="s">
        <v>118</v>
      </c>
      <c r="Q91" s="47" t="s">
        <v>948</v>
      </c>
    </row>
    <row r="92" ht="21.75" customHeight="1" spans="1:17">
      <c r="A92" s="13" t="s">
        <v>30</v>
      </c>
      <c r="B92" s="22">
        <f>SUBTOTAL(3,$C$6:C92)</f>
        <v>87</v>
      </c>
      <c r="C92" s="150" t="s">
        <v>1481</v>
      </c>
      <c r="D92" s="150" t="s">
        <v>1488</v>
      </c>
      <c r="E92" s="150" t="s">
        <v>121</v>
      </c>
      <c r="F92" s="150" t="s">
        <v>2001</v>
      </c>
      <c r="G92" s="150" t="s">
        <v>2029</v>
      </c>
      <c r="H92" s="150">
        <v>9478696133</v>
      </c>
      <c r="I92" s="150" t="s">
        <v>102</v>
      </c>
      <c r="J92" s="285">
        <v>186872</v>
      </c>
      <c r="K92" s="311">
        <v>8.67</v>
      </c>
      <c r="L92" s="311">
        <v>8.865</v>
      </c>
      <c r="M92" s="311">
        <v>8.4</v>
      </c>
      <c r="N92" s="286">
        <v>25.935</v>
      </c>
      <c r="O92" s="286">
        <v>17.29</v>
      </c>
      <c r="P92" s="307" t="s">
        <v>25</v>
      </c>
      <c r="Q92" s="150" t="s">
        <v>544</v>
      </c>
    </row>
    <row r="93" ht="21.75" customHeight="1" spans="1:17">
      <c r="A93" s="13" t="s">
        <v>30</v>
      </c>
      <c r="B93" s="22">
        <f>SUBTOTAL(3,$C$6:C93)</f>
        <v>88</v>
      </c>
      <c r="C93" s="77" t="s">
        <v>953</v>
      </c>
      <c r="D93" s="77" t="s">
        <v>962</v>
      </c>
      <c r="E93" s="77" t="s">
        <v>963</v>
      </c>
      <c r="F93" s="77" t="s">
        <v>964</v>
      </c>
      <c r="G93" s="77" t="s">
        <v>965</v>
      </c>
      <c r="H93" s="77">
        <v>9915863880</v>
      </c>
      <c r="I93" s="76" t="s">
        <v>102</v>
      </c>
      <c r="J93" s="312">
        <v>0</v>
      </c>
      <c r="K93" s="313">
        <v>8.952</v>
      </c>
      <c r="L93" s="309">
        <v>8.54</v>
      </c>
      <c r="M93" s="309">
        <v>8.422</v>
      </c>
      <c r="N93" s="296">
        <v>25.914</v>
      </c>
      <c r="O93" s="296">
        <v>17.276</v>
      </c>
      <c r="P93" s="310"/>
      <c r="Q93" s="47"/>
    </row>
    <row r="94" ht="21.75" customHeight="1" spans="1:17">
      <c r="A94" s="13" t="s">
        <v>30</v>
      </c>
      <c r="B94" s="22">
        <f>SUBTOTAL(3,$C$6:C94)</f>
        <v>89</v>
      </c>
      <c r="C94" s="217" t="s">
        <v>511</v>
      </c>
      <c r="D94" s="217" t="s">
        <v>521</v>
      </c>
      <c r="E94" s="150" t="s">
        <v>426</v>
      </c>
      <c r="F94" s="217" t="s">
        <v>523</v>
      </c>
      <c r="G94" s="150"/>
      <c r="H94" s="150"/>
      <c r="I94" s="217" t="s">
        <v>102</v>
      </c>
      <c r="J94" s="285"/>
      <c r="K94" s="314">
        <v>8.7</v>
      </c>
      <c r="L94" s="314">
        <v>8.4</v>
      </c>
      <c r="M94" s="314">
        <v>8.8</v>
      </c>
      <c r="N94" s="297">
        <v>25.9</v>
      </c>
      <c r="O94" s="297">
        <v>17.2666666666667</v>
      </c>
      <c r="P94" s="303" t="s">
        <v>37</v>
      </c>
      <c r="Q94" s="302" t="s">
        <v>133</v>
      </c>
    </row>
    <row r="95" ht="21.75" customHeight="1" spans="1:17">
      <c r="A95" s="13" t="s">
        <v>30</v>
      </c>
      <c r="B95" s="22">
        <f>SUBTOTAL(3,$C$6:C95)</f>
        <v>90</v>
      </c>
      <c r="C95" s="217" t="s">
        <v>360</v>
      </c>
      <c r="D95" s="217" t="s">
        <v>361</v>
      </c>
      <c r="E95" s="217" t="s">
        <v>370</v>
      </c>
      <c r="F95" s="217" t="s">
        <v>371</v>
      </c>
      <c r="G95" s="217" t="s">
        <v>372</v>
      </c>
      <c r="H95" s="217"/>
      <c r="I95" s="217" t="s">
        <v>102</v>
      </c>
      <c r="J95" s="250">
        <v>130013919111</v>
      </c>
      <c r="K95" s="315">
        <v>9.1</v>
      </c>
      <c r="L95" s="315">
        <v>8.1</v>
      </c>
      <c r="M95" s="315">
        <v>8.7</v>
      </c>
      <c r="N95" s="297">
        <v>25.9</v>
      </c>
      <c r="O95" s="297">
        <v>17.2666666666667</v>
      </c>
      <c r="P95" s="303" t="s">
        <v>365</v>
      </c>
      <c r="Q95" s="302" t="s">
        <v>99</v>
      </c>
    </row>
    <row r="96" ht="21.75" customHeight="1" spans="1:17">
      <c r="A96" s="13" t="s">
        <v>30</v>
      </c>
      <c r="B96" s="22">
        <f>SUBTOTAL(3,$C$6:C96)</f>
        <v>91</v>
      </c>
      <c r="C96" s="150" t="s">
        <v>744</v>
      </c>
      <c r="D96" s="150" t="s">
        <v>770</v>
      </c>
      <c r="E96" s="150" t="s">
        <v>600</v>
      </c>
      <c r="F96" s="150" t="s">
        <v>772</v>
      </c>
      <c r="G96" s="150" t="s">
        <v>773</v>
      </c>
      <c r="H96" s="150">
        <v>9779605180</v>
      </c>
      <c r="I96" s="150" t="s">
        <v>102</v>
      </c>
      <c r="J96" s="287">
        <v>130010493893</v>
      </c>
      <c r="K96" s="290">
        <v>8.5</v>
      </c>
      <c r="L96" s="290">
        <v>8.4</v>
      </c>
      <c r="M96" s="290">
        <v>9</v>
      </c>
      <c r="N96" s="297">
        <v>25.9</v>
      </c>
      <c r="O96" s="297">
        <v>17.2666666666667</v>
      </c>
      <c r="P96" s="298" t="s">
        <v>25</v>
      </c>
      <c r="Q96" s="298" t="s">
        <v>653</v>
      </c>
    </row>
    <row r="97" ht="21.75" customHeight="1" spans="1:17">
      <c r="A97" s="13" t="s">
        <v>30</v>
      </c>
      <c r="B97" s="22">
        <f>SUBTOTAL(3,$C$6:C97)</f>
        <v>92</v>
      </c>
      <c r="C97" s="150" t="s">
        <v>848</v>
      </c>
      <c r="D97" s="150" t="s">
        <v>2116</v>
      </c>
      <c r="E97" s="150" t="s">
        <v>1406</v>
      </c>
      <c r="F97" s="150" t="s">
        <v>390</v>
      </c>
      <c r="G97" s="150" t="s">
        <v>2118</v>
      </c>
      <c r="H97" s="150">
        <v>9855371248</v>
      </c>
      <c r="I97" s="151" t="s">
        <v>102</v>
      </c>
      <c r="J97" s="287">
        <v>130015476443</v>
      </c>
      <c r="K97" s="150">
        <v>8.2</v>
      </c>
      <c r="L97" s="150">
        <v>9.5</v>
      </c>
      <c r="M97" s="150">
        <v>8.2</v>
      </c>
      <c r="N97" s="286">
        <v>25.9</v>
      </c>
      <c r="O97" s="286">
        <v>17.2666666666667</v>
      </c>
      <c r="P97" s="151">
        <v>0</v>
      </c>
      <c r="Q97" s="150">
        <v>0</v>
      </c>
    </row>
    <row r="98" ht="21.75" customHeight="1" spans="1:17">
      <c r="A98" s="13" t="s">
        <v>30</v>
      </c>
      <c r="B98" s="22">
        <f>SUBTOTAL(3,$C$6:C98)</f>
        <v>93</v>
      </c>
      <c r="C98" s="150" t="s">
        <v>532</v>
      </c>
      <c r="D98" s="150" t="s">
        <v>1957</v>
      </c>
      <c r="E98" s="277" t="s">
        <v>308</v>
      </c>
      <c r="F98" s="150" t="s">
        <v>1267</v>
      </c>
      <c r="G98" s="277" t="s">
        <v>1960</v>
      </c>
      <c r="H98" s="277">
        <v>6280502525</v>
      </c>
      <c r="I98" s="151" t="s">
        <v>102</v>
      </c>
      <c r="J98" s="316">
        <v>130011837067</v>
      </c>
      <c r="K98" s="286">
        <v>8.38</v>
      </c>
      <c r="L98" s="286">
        <v>8.34</v>
      </c>
      <c r="M98" s="286">
        <v>9.174</v>
      </c>
      <c r="N98" s="286">
        <v>25.894</v>
      </c>
      <c r="O98" s="286">
        <v>17.2626666666667</v>
      </c>
      <c r="P98" s="150" t="s">
        <v>541</v>
      </c>
      <c r="Q98" s="150" t="s">
        <v>544</v>
      </c>
    </row>
    <row r="99" ht="21.75" customHeight="1" spans="1:17">
      <c r="A99" s="13" t="s">
        <v>30</v>
      </c>
      <c r="B99" s="22">
        <f>SUBTOTAL(3,$C$6:C99)</f>
        <v>94</v>
      </c>
      <c r="C99" s="23" t="s">
        <v>778</v>
      </c>
      <c r="D99" s="276" t="s">
        <v>779</v>
      </c>
      <c r="E99" s="150" t="s">
        <v>780</v>
      </c>
      <c r="F99" s="150" t="s">
        <v>560</v>
      </c>
      <c r="G99" s="150" t="s">
        <v>781</v>
      </c>
      <c r="H99" s="150">
        <v>9876976171</v>
      </c>
      <c r="I99" s="150" t="s">
        <v>102</v>
      </c>
      <c r="J99" s="287">
        <v>13001245071</v>
      </c>
      <c r="K99" s="290">
        <v>6.95</v>
      </c>
      <c r="L99" s="290">
        <v>9</v>
      </c>
      <c r="M99" s="290">
        <v>9.94</v>
      </c>
      <c r="N99" s="297">
        <v>25.89</v>
      </c>
      <c r="O99" s="297">
        <v>17.26</v>
      </c>
      <c r="P99" s="302"/>
      <c r="Q99" s="298"/>
    </row>
    <row r="100" ht="21.75" customHeight="1" spans="1:17">
      <c r="A100" s="13" t="s">
        <v>30</v>
      </c>
      <c r="B100" s="22">
        <f>SUBTOTAL(3,$C$6:C100)</f>
        <v>95</v>
      </c>
      <c r="C100" s="151" t="s">
        <v>606</v>
      </c>
      <c r="D100" s="151" t="s">
        <v>613</v>
      </c>
      <c r="E100" s="151" t="s">
        <v>614</v>
      </c>
      <c r="F100" s="151" t="s">
        <v>635</v>
      </c>
      <c r="G100" s="151" t="s">
        <v>1915</v>
      </c>
      <c r="H100" s="151">
        <v>0</v>
      </c>
      <c r="I100" s="151" t="s">
        <v>102</v>
      </c>
      <c r="J100" s="151" t="s">
        <v>1916</v>
      </c>
      <c r="K100" s="286">
        <v>8.63</v>
      </c>
      <c r="L100" s="286">
        <v>8.64</v>
      </c>
      <c r="M100" s="286">
        <v>8.57</v>
      </c>
      <c r="N100" s="286">
        <v>25.84</v>
      </c>
      <c r="O100" s="286">
        <v>17.2266666666667</v>
      </c>
      <c r="P100" s="151" t="s">
        <v>1317</v>
      </c>
      <c r="Q100" s="151" t="s">
        <v>133</v>
      </c>
    </row>
    <row r="101" ht="21.75" customHeight="1" spans="1:17">
      <c r="A101" s="13" t="s">
        <v>30</v>
      </c>
      <c r="B101" s="22">
        <f>SUBTOTAL(3,$C$6:C101)</f>
        <v>96</v>
      </c>
      <c r="C101" s="25" t="s">
        <v>250</v>
      </c>
      <c r="D101" s="25" t="s">
        <v>1651</v>
      </c>
      <c r="E101" s="25" t="s">
        <v>1084</v>
      </c>
      <c r="F101" s="25" t="s">
        <v>1652</v>
      </c>
      <c r="G101" s="25" t="s">
        <v>1653</v>
      </c>
      <c r="H101" s="25"/>
      <c r="I101" s="72" t="s">
        <v>102</v>
      </c>
      <c r="J101" s="44">
        <v>130009753974</v>
      </c>
      <c r="K101" s="45">
        <v>8.92</v>
      </c>
      <c r="L101" s="45">
        <v>7.93</v>
      </c>
      <c r="M101" s="45">
        <v>8.99</v>
      </c>
      <c r="N101" s="45">
        <f>SUM(K101:M101)</f>
        <v>25.84</v>
      </c>
      <c r="O101" s="45">
        <f>N101*2/3</f>
        <v>17.2266666666667</v>
      </c>
      <c r="P101" s="25" t="s">
        <v>37</v>
      </c>
      <c r="Q101" s="25"/>
    </row>
    <row r="102" ht="21.75" customHeight="1" spans="1:17">
      <c r="A102" s="13" t="s">
        <v>30</v>
      </c>
      <c r="B102" s="22">
        <f>SUBTOTAL(3,$C$6:C102)</f>
        <v>97</v>
      </c>
      <c r="C102" s="217" t="s">
        <v>532</v>
      </c>
      <c r="D102" s="150" t="s">
        <v>549</v>
      </c>
      <c r="E102" s="150" t="s">
        <v>569</v>
      </c>
      <c r="F102" s="150" t="s">
        <v>570</v>
      </c>
      <c r="G102" s="150" t="s">
        <v>552</v>
      </c>
      <c r="H102" s="150">
        <v>8360501051</v>
      </c>
      <c r="I102" s="150" t="s">
        <v>102</v>
      </c>
      <c r="J102" s="287">
        <v>130009808041</v>
      </c>
      <c r="K102" s="290">
        <v>8.6</v>
      </c>
      <c r="L102" s="290">
        <v>8.63</v>
      </c>
      <c r="M102" s="290">
        <v>8.6</v>
      </c>
      <c r="N102" s="297">
        <v>25.83</v>
      </c>
      <c r="O102" s="297">
        <v>17.22</v>
      </c>
      <c r="P102" s="298" t="s">
        <v>553</v>
      </c>
      <c r="Q102" s="298" t="s">
        <v>544</v>
      </c>
    </row>
    <row r="103" ht="21.75" customHeight="1" spans="1:17">
      <c r="A103" s="13" t="s">
        <v>30</v>
      </c>
      <c r="B103" s="22">
        <f>SUBTOTAL(3,$C$6:C103)</f>
        <v>98</v>
      </c>
      <c r="C103" s="217" t="s">
        <v>142</v>
      </c>
      <c r="D103" s="217" t="s">
        <v>164</v>
      </c>
      <c r="E103" s="217" t="s">
        <v>161</v>
      </c>
      <c r="F103" s="217" t="s">
        <v>205</v>
      </c>
      <c r="G103" s="217" t="s">
        <v>206</v>
      </c>
      <c r="H103" s="217">
        <v>8528300034</v>
      </c>
      <c r="I103" s="217" t="s">
        <v>155</v>
      </c>
      <c r="J103" s="217" t="s">
        <v>207</v>
      </c>
      <c r="K103" s="284">
        <v>8.4</v>
      </c>
      <c r="L103" s="284">
        <v>8.8</v>
      </c>
      <c r="M103" s="284">
        <v>8.6</v>
      </c>
      <c r="N103" s="297">
        <v>25.8</v>
      </c>
      <c r="O103" s="297">
        <v>17.2</v>
      </c>
      <c r="P103" s="302"/>
      <c r="Q103" s="302"/>
    </row>
    <row r="104" ht="21.75" customHeight="1" spans="1:17">
      <c r="A104" s="13" t="s">
        <v>30</v>
      </c>
      <c r="B104" s="22">
        <f>SUBTOTAL(3,$C$6:C104)</f>
        <v>99</v>
      </c>
      <c r="C104" s="72" t="s">
        <v>744</v>
      </c>
      <c r="D104" s="25" t="s">
        <v>1352</v>
      </c>
      <c r="E104" s="25" t="s">
        <v>780</v>
      </c>
      <c r="F104" s="25" t="s">
        <v>1053</v>
      </c>
      <c r="G104" s="25" t="s">
        <v>1353</v>
      </c>
      <c r="H104" s="25">
        <v>9815590531</v>
      </c>
      <c r="I104" s="72" t="s">
        <v>723</v>
      </c>
      <c r="J104" s="44" t="s">
        <v>1354</v>
      </c>
      <c r="K104" s="45">
        <v>8.5</v>
      </c>
      <c r="L104" s="45">
        <v>8.8</v>
      </c>
      <c r="M104" s="45">
        <v>8.5</v>
      </c>
      <c r="N104" s="45">
        <f>SUM(K104:M104)</f>
        <v>25.8</v>
      </c>
      <c r="O104" s="45">
        <f>N104*2/3</f>
        <v>17.2</v>
      </c>
      <c r="P104" s="25" t="s">
        <v>541</v>
      </c>
      <c r="Q104" s="25" t="s">
        <v>133</v>
      </c>
    </row>
    <row r="105" ht="21.75" customHeight="1" spans="1:17">
      <c r="A105" s="13" t="s">
        <v>30</v>
      </c>
      <c r="B105" s="22">
        <f>SUBTOTAL(3,$C$6:C105)</f>
        <v>100</v>
      </c>
      <c r="C105" s="151" t="s">
        <v>1873</v>
      </c>
      <c r="D105" s="151" t="s">
        <v>220</v>
      </c>
      <c r="E105" s="150" t="s">
        <v>1000</v>
      </c>
      <c r="F105" s="150" t="s">
        <v>1880</v>
      </c>
      <c r="G105" s="150" t="s">
        <v>235</v>
      </c>
      <c r="H105" s="150">
        <v>9872943794</v>
      </c>
      <c r="I105" s="151" t="s">
        <v>213</v>
      </c>
      <c r="J105" s="287">
        <v>0</v>
      </c>
      <c r="K105" s="286">
        <v>8.6</v>
      </c>
      <c r="L105" s="286">
        <v>8.3</v>
      </c>
      <c r="M105" s="286">
        <v>8.9</v>
      </c>
      <c r="N105" s="286">
        <v>25.8</v>
      </c>
      <c r="O105" s="286">
        <v>17.2</v>
      </c>
      <c r="P105" s="150" t="s">
        <v>1879</v>
      </c>
      <c r="Q105" s="150" t="s">
        <v>133</v>
      </c>
    </row>
    <row r="106" ht="21.75" customHeight="1" spans="1:17">
      <c r="A106" s="13" t="s">
        <v>30</v>
      </c>
      <c r="B106" s="22">
        <f>SUBTOTAL(3,$C$6:C106)</f>
        <v>101</v>
      </c>
      <c r="C106" s="150" t="s">
        <v>532</v>
      </c>
      <c r="D106" s="26" t="s">
        <v>1984</v>
      </c>
      <c r="E106" s="150" t="s">
        <v>1985</v>
      </c>
      <c r="F106" s="150" t="s">
        <v>1986</v>
      </c>
      <c r="G106" s="150" t="s">
        <v>1987</v>
      </c>
      <c r="H106" s="150">
        <v>9592504603</v>
      </c>
      <c r="I106" s="150" t="s">
        <v>102</v>
      </c>
      <c r="J106" s="285">
        <v>130015970873</v>
      </c>
      <c r="K106" s="286">
        <v>8.16</v>
      </c>
      <c r="L106" s="286">
        <v>8.37</v>
      </c>
      <c r="M106" s="286">
        <v>9.225</v>
      </c>
      <c r="N106" s="286">
        <v>25.755</v>
      </c>
      <c r="O106" s="286">
        <v>17.17</v>
      </c>
      <c r="P106" s="150" t="s">
        <v>975</v>
      </c>
      <c r="Q106" s="150" t="s">
        <v>544</v>
      </c>
    </row>
    <row r="107" ht="21.75" customHeight="1" spans="1:17">
      <c r="A107" s="13" t="s">
        <v>30</v>
      </c>
      <c r="B107" s="22">
        <f>SUBTOTAL(3,$C$6:C107)</f>
        <v>102</v>
      </c>
      <c r="C107" s="72" t="s">
        <v>606</v>
      </c>
      <c r="D107" s="72" t="s">
        <v>613</v>
      </c>
      <c r="E107" s="25" t="s">
        <v>1338</v>
      </c>
      <c r="F107" s="25" t="s">
        <v>1339</v>
      </c>
      <c r="G107" s="25" t="s">
        <v>1340</v>
      </c>
      <c r="H107" s="25">
        <v>9410300077</v>
      </c>
      <c r="I107" s="72" t="s">
        <v>102</v>
      </c>
      <c r="J107" s="44">
        <v>80182</v>
      </c>
      <c r="K107" s="45">
        <v>8.5</v>
      </c>
      <c r="L107" s="45">
        <v>8.4</v>
      </c>
      <c r="M107" s="45">
        <v>8.8</v>
      </c>
      <c r="N107" s="45">
        <f>SUM(K107:M107)</f>
        <v>25.7</v>
      </c>
      <c r="O107" s="45">
        <f>N107*2/3</f>
        <v>17.1333333333333</v>
      </c>
      <c r="P107" s="25" t="s">
        <v>1317</v>
      </c>
      <c r="Q107" s="25" t="s">
        <v>544</v>
      </c>
    </row>
    <row r="108" ht="21.75" customHeight="1" spans="1:17">
      <c r="A108" s="13" t="s">
        <v>30</v>
      </c>
      <c r="B108" s="22">
        <f>SUBTOTAL(3,$C$6:C108)</f>
        <v>103</v>
      </c>
      <c r="C108" s="25" t="s">
        <v>250</v>
      </c>
      <c r="D108" s="25" t="s">
        <v>1681</v>
      </c>
      <c r="E108" s="25" t="s">
        <v>319</v>
      </c>
      <c r="F108" s="25"/>
      <c r="G108" s="25" t="s">
        <v>1682</v>
      </c>
      <c r="H108" s="25">
        <v>9877840400</v>
      </c>
      <c r="I108" s="72" t="s">
        <v>820</v>
      </c>
      <c r="J108" s="44"/>
      <c r="K108" s="45">
        <v>8.5</v>
      </c>
      <c r="L108" s="45">
        <v>8.9</v>
      </c>
      <c r="M108" s="45">
        <v>8.3</v>
      </c>
      <c r="N108" s="45">
        <f>SUM(K108:M108)</f>
        <v>25.7</v>
      </c>
      <c r="O108" s="45">
        <f>N108*2/3</f>
        <v>17.1333333333333</v>
      </c>
      <c r="P108" s="25" t="s">
        <v>37</v>
      </c>
      <c r="Q108" s="25"/>
    </row>
    <row r="109" ht="21.75" customHeight="1" spans="1:17">
      <c r="A109" s="13" t="s">
        <v>30</v>
      </c>
      <c r="B109" s="22">
        <f>SUBTOTAL(3,$C$6:C109)</f>
        <v>104</v>
      </c>
      <c r="C109" s="217" t="s">
        <v>142</v>
      </c>
      <c r="D109" s="217" t="s">
        <v>164</v>
      </c>
      <c r="E109" s="217" t="s">
        <v>194</v>
      </c>
      <c r="F109" s="217" t="s">
        <v>195</v>
      </c>
      <c r="G109" s="217" t="s">
        <v>192</v>
      </c>
      <c r="H109" s="217">
        <v>9465071688</v>
      </c>
      <c r="I109" s="217" t="s">
        <v>155</v>
      </c>
      <c r="J109" s="217" t="s">
        <v>196</v>
      </c>
      <c r="K109" s="284">
        <v>8.6</v>
      </c>
      <c r="L109" s="284">
        <v>8.7</v>
      </c>
      <c r="M109" s="284">
        <v>8.4</v>
      </c>
      <c r="N109" s="297">
        <v>25.7</v>
      </c>
      <c r="O109" s="297">
        <v>17.1333333333333</v>
      </c>
      <c r="P109" s="302"/>
      <c r="Q109" s="302"/>
    </row>
    <row r="110" ht="21.75" customHeight="1" spans="1:17">
      <c r="A110" s="13" t="s">
        <v>30</v>
      </c>
      <c r="B110" s="22">
        <f>SUBTOTAL(3,$C$6:C110)</f>
        <v>105</v>
      </c>
      <c r="C110" s="72" t="s">
        <v>744</v>
      </c>
      <c r="D110" s="25" t="s">
        <v>1352</v>
      </c>
      <c r="E110" s="25" t="s">
        <v>1357</v>
      </c>
      <c r="F110" s="25" t="s">
        <v>1358</v>
      </c>
      <c r="G110" s="25" t="s">
        <v>1353</v>
      </c>
      <c r="H110" s="25">
        <v>9876201647</v>
      </c>
      <c r="I110" s="72" t="s">
        <v>820</v>
      </c>
      <c r="J110" s="44" t="s">
        <v>1360</v>
      </c>
      <c r="K110" s="45">
        <v>8.6</v>
      </c>
      <c r="L110" s="45">
        <v>8.7</v>
      </c>
      <c r="M110" s="45">
        <v>8.4</v>
      </c>
      <c r="N110" s="45">
        <f>SUM(K110:M110)</f>
        <v>25.7</v>
      </c>
      <c r="O110" s="45">
        <f>N110*2/3</f>
        <v>17.1333333333333</v>
      </c>
      <c r="P110" s="25" t="s">
        <v>541</v>
      </c>
      <c r="Q110" s="25" t="s">
        <v>133</v>
      </c>
    </row>
    <row r="111" ht="21.75" customHeight="1" spans="1:17">
      <c r="A111" s="13" t="s">
        <v>30</v>
      </c>
      <c r="B111" s="22">
        <f>SUBTOTAL(3,$C$6:C111)</f>
        <v>106</v>
      </c>
      <c r="C111" s="72" t="s">
        <v>1435</v>
      </c>
      <c r="D111" s="25" t="s">
        <v>1441</v>
      </c>
      <c r="E111" s="25" t="s">
        <v>1442</v>
      </c>
      <c r="F111" s="25"/>
      <c r="G111" s="25" t="s">
        <v>1443</v>
      </c>
      <c r="H111" s="25">
        <v>9915636919</v>
      </c>
      <c r="I111" s="72" t="s">
        <v>102</v>
      </c>
      <c r="J111" s="44">
        <v>130014335030</v>
      </c>
      <c r="K111" s="45">
        <v>9</v>
      </c>
      <c r="L111" s="45">
        <v>8.6</v>
      </c>
      <c r="M111" s="45">
        <v>8</v>
      </c>
      <c r="N111" s="45">
        <f>SUM(K111:M111)</f>
        <v>25.6</v>
      </c>
      <c r="O111" s="45">
        <f>N111*2/3</f>
        <v>17.0666666666667</v>
      </c>
      <c r="P111" s="25" t="s">
        <v>385</v>
      </c>
      <c r="Q111" s="25" t="s">
        <v>133</v>
      </c>
    </row>
    <row r="112" ht="21.75" customHeight="1" spans="1:17">
      <c r="A112" s="13" t="s">
        <v>30</v>
      </c>
      <c r="B112" s="22">
        <f>SUBTOTAL(3,$C$6:C112)</f>
        <v>107</v>
      </c>
      <c r="C112" s="217" t="s">
        <v>142</v>
      </c>
      <c r="D112" s="217" t="s">
        <v>164</v>
      </c>
      <c r="E112" s="217" t="s">
        <v>187</v>
      </c>
      <c r="F112" s="217" t="s">
        <v>188</v>
      </c>
      <c r="G112" s="217" t="s">
        <v>164</v>
      </c>
      <c r="H112" s="217">
        <v>9464814057</v>
      </c>
      <c r="I112" s="217" t="s">
        <v>155</v>
      </c>
      <c r="J112" s="217" t="s">
        <v>189</v>
      </c>
      <c r="K112" s="284">
        <v>8.5</v>
      </c>
      <c r="L112" s="284">
        <v>8.4</v>
      </c>
      <c r="M112" s="284">
        <v>8.6</v>
      </c>
      <c r="N112" s="297">
        <v>25.5</v>
      </c>
      <c r="O112" s="297">
        <v>17</v>
      </c>
      <c r="P112" s="317"/>
      <c r="Q112" s="317"/>
    </row>
    <row r="113" ht="21.75" customHeight="1" spans="1:17">
      <c r="A113" s="13" t="s">
        <v>30</v>
      </c>
      <c r="B113" s="22">
        <f>SUBTOTAL(3,$C$6:C113)</f>
        <v>108</v>
      </c>
      <c r="C113" s="25" t="s">
        <v>532</v>
      </c>
      <c r="D113" s="24" t="s">
        <v>554</v>
      </c>
      <c r="E113" s="72" t="s">
        <v>1528</v>
      </c>
      <c r="F113" s="72" t="s">
        <v>1184</v>
      </c>
      <c r="G113" s="25" t="s">
        <v>1527</v>
      </c>
      <c r="H113" s="72">
        <v>9463660639</v>
      </c>
      <c r="I113" s="81" t="s">
        <v>102</v>
      </c>
      <c r="J113" s="108">
        <v>130011664058</v>
      </c>
      <c r="K113" s="72">
        <v>8.3</v>
      </c>
      <c r="L113" s="72">
        <v>8.53</v>
      </c>
      <c r="M113" s="72">
        <v>8.62</v>
      </c>
      <c r="N113" s="45">
        <f>SUM(K113:M113)</f>
        <v>25.45</v>
      </c>
      <c r="O113" s="45">
        <f>N113*2/3</f>
        <v>16.9666666666667</v>
      </c>
      <c r="P113" s="72" t="s">
        <v>25</v>
      </c>
      <c r="Q113" s="25" t="s">
        <v>133</v>
      </c>
    </row>
    <row r="114" ht="21.75" customHeight="1" spans="1:17">
      <c r="A114" s="13" t="s">
        <v>30</v>
      </c>
      <c r="B114" s="22">
        <f>SUBTOTAL(3,$C$6:C114)</f>
        <v>109</v>
      </c>
      <c r="C114" s="23" t="s">
        <v>778</v>
      </c>
      <c r="D114" s="276" t="s">
        <v>779</v>
      </c>
      <c r="E114" s="150" t="s">
        <v>780</v>
      </c>
      <c r="F114" s="150" t="s">
        <v>560</v>
      </c>
      <c r="G114" s="150" t="s">
        <v>781</v>
      </c>
      <c r="H114" s="150">
        <v>9876976171</v>
      </c>
      <c r="I114" s="150" t="s">
        <v>102</v>
      </c>
      <c r="J114" s="287">
        <v>13001245125</v>
      </c>
      <c r="K114" s="290">
        <v>7.3</v>
      </c>
      <c r="L114" s="290">
        <v>9.1</v>
      </c>
      <c r="M114" s="290">
        <v>9</v>
      </c>
      <c r="N114" s="297">
        <v>25.4</v>
      </c>
      <c r="O114" s="297">
        <v>16.9333333333333</v>
      </c>
      <c r="P114" s="302"/>
      <c r="Q114" s="298"/>
    </row>
    <row r="115" ht="21.75" customHeight="1" spans="1:17">
      <c r="A115" s="13" t="s">
        <v>30</v>
      </c>
      <c r="B115" s="22">
        <f>SUBTOTAL(3,$C$6:C115)</f>
        <v>110</v>
      </c>
      <c r="C115" s="25" t="s">
        <v>250</v>
      </c>
      <c r="D115" s="25" t="s">
        <v>1681</v>
      </c>
      <c r="E115" s="25" t="s">
        <v>1685</v>
      </c>
      <c r="F115" s="25"/>
      <c r="G115" s="25" t="s">
        <v>1686</v>
      </c>
      <c r="H115" s="25">
        <v>9914391522</v>
      </c>
      <c r="I115" s="72" t="s">
        <v>820</v>
      </c>
      <c r="J115" s="44"/>
      <c r="K115" s="45">
        <v>9.32</v>
      </c>
      <c r="L115" s="45">
        <v>7.85</v>
      </c>
      <c r="M115" s="45">
        <v>8.23</v>
      </c>
      <c r="N115" s="45">
        <f>SUM(K115:M115)</f>
        <v>25.4</v>
      </c>
      <c r="O115" s="45">
        <f>N115*2/3</f>
        <v>16.9333333333333</v>
      </c>
      <c r="P115" s="25" t="s">
        <v>37</v>
      </c>
      <c r="Q115" s="25"/>
    </row>
    <row r="116" ht="21.75" customHeight="1" spans="1:17">
      <c r="A116" s="13" t="s">
        <v>30</v>
      </c>
      <c r="B116" s="22">
        <f>SUBTOTAL(3,$C$6:C116)</f>
        <v>111</v>
      </c>
      <c r="C116" s="150" t="s">
        <v>647</v>
      </c>
      <c r="D116" s="150" t="s">
        <v>669</v>
      </c>
      <c r="E116" s="150" t="s">
        <v>673</v>
      </c>
      <c r="F116" s="150" t="s">
        <v>674</v>
      </c>
      <c r="G116" s="150" t="s">
        <v>675</v>
      </c>
      <c r="H116" s="150">
        <v>9815602868</v>
      </c>
      <c r="I116" s="150" t="s">
        <v>664</v>
      </c>
      <c r="J116" s="287">
        <v>130016742440</v>
      </c>
      <c r="K116" s="290"/>
      <c r="L116" s="290"/>
      <c r="M116" s="290"/>
      <c r="N116" s="299">
        <v>0</v>
      </c>
      <c r="O116" s="299">
        <v>16.924</v>
      </c>
      <c r="P116" s="298" t="s">
        <v>442</v>
      </c>
      <c r="Q116" s="298" t="s">
        <v>99</v>
      </c>
    </row>
    <row r="117" ht="21.75" customHeight="1" spans="1:17">
      <c r="A117" s="13" t="s">
        <v>30</v>
      </c>
      <c r="B117" s="22">
        <f>SUBTOTAL(3,$C$6:C117)</f>
        <v>112</v>
      </c>
      <c r="C117" s="72" t="s">
        <v>119</v>
      </c>
      <c r="D117" s="72" t="s">
        <v>1233</v>
      </c>
      <c r="E117" s="25" t="s">
        <v>1234</v>
      </c>
      <c r="F117" s="25" t="s">
        <v>1235</v>
      </c>
      <c r="G117" s="25" t="s">
        <v>1236</v>
      </c>
      <c r="H117" s="25"/>
      <c r="I117" s="72" t="s">
        <v>131</v>
      </c>
      <c r="J117" s="108" t="s">
        <v>1237</v>
      </c>
      <c r="K117" s="45">
        <v>0</v>
      </c>
      <c r="L117" s="45">
        <v>0</v>
      </c>
      <c r="M117" s="45">
        <v>0</v>
      </c>
      <c r="N117" s="45">
        <f>SUM(K117:M117)</f>
        <v>0</v>
      </c>
      <c r="O117" s="45">
        <v>16.85</v>
      </c>
      <c r="P117" s="72" t="s">
        <v>118</v>
      </c>
      <c r="Q117" s="72" t="s">
        <v>133</v>
      </c>
    </row>
    <row r="118" ht="21.75" customHeight="1" spans="1:17">
      <c r="A118" s="13" t="s">
        <v>30</v>
      </c>
      <c r="B118" s="22">
        <f>SUBTOTAL(3,$C$6:C118)</f>
        <v>113</v>
      </c>
      <c r="C118" s="151" t="s">
        <v>917</v>
      </c>
      <c r="D118" s="151" t="s">
        <v>941</v>
      </c>
      <c r="E118" s="150" t="s">
        <v>1764</v>
      </c>
      <c r="F118" s="150" t="s">
        <v>551</v>
      </c>
      <c r="G118" s="150" t="s">
        <v>1765</v>
      </c>
      <c r="H118" s="150" t="s">
        <v>1766</v>
      </c>
      <c r="I118" s="151" t="s">
        <v>1767</v>
      </c>
      <c r="J118" s="287" t="s">
        <v>1769</v>
      </c>
      <c r="K118" s="286">
        <v>7.995</v>
      </c>
      <c r="L118" s="286">
        <v>9.73</v>
      </c>
      <c r="M118" s="286">
        <v>7.54</v>
      </c>
      <c r="N118" s="286">
        <v>25.265</v>
      </c>
      <c r="O118" s="286">
        <v>16.8433333333333</v>
      </c>
      <c r="P118" s="150" t="s">
        <v>118</v>
      </c>
      <c r="Q118" s="150" t="s">
        <v>133</v>
      </c>
    </row>
    <row r="119" ht="21.75" customHeight="1" spans="1:17">
      <c r="A119" s="13" t="s">
        <v>30</v>
      </c>
      <c r="B119" s="22">
        <f>SUBTOTAL(3,$C$6:C119)</f>
        <v>114</v>
      </c>
      <c r="C119" s="150" t="s">
        <v>744</v>
      </c>
      <c r="D119" s="150" t="s">
        <v>770</v>
      </c>
      <c r="E119" s="150" t="s">
        <v>747</v>
      </c>
      <c r="F119" s="150" t="s">
        <v>776</v>
      </c>
      <c r="G119" s="150" t="s">
        <v>777</v>
      </c>
      <c r="H119" s="150">
        <v>9464630264</v>
      </c>
      <c r="I119" s="150" t="s">
        <v>102</v>
      </c>
      <c r="J119" s="287">
        <v>130011327156</v>
      </c>
      <c r="K119" s="290">
        <v>8.4</v>
      </c>
      <c r="L119" s="290">
        <v>8.25</v>
      </c>
      <c r="M119" s="290">
        <v>8.6</v>
      </c>
      <c r="N119" s="297">
        <v>25.25</v>
      </c>
      <c r="O119" s="297">
        <v>16.8333333333333</v>
      </c>
      <c r="P119" s="298" t="s">
        <v>25</v>
      </c>
      <c r="Q119" s="298" t="s">
        <v>653</v>
      </c>
    </row>
    <row r="120" ht="21.75" customHeight="1" spans="1:17">
      <c r="A120" s="13" t="s">
        <v>30</v>
      </c>
      <c r="B120" s="22">
        <f>SUBTOTAL(3,$C$6:C120)</f>
        <v>115</v>
      </c>
      <c r="C120" s="24" t="s">
        <v>815</v>
      </c>
      <c r="D120" s="25" t="s">
        <v>823</v>
      </c>
      <c r="E120" s="25" t="s">
        <v>1415</v>
      </c>
      <c r="F120" s="25" t="s">
        <v>1416</v>
      </c>
      <c r="G120" s="25" t="s">
        <v>826</v>
      </c>
      <c r="H120" s="25">
        <v>9877281607</v>
      </c>
      <c r="I120" s="25" t="s">
        <v>102</v>
      </c>
      <c r="J120" s="44" t="s">
        <v>1417</v>
      </c>
      <c r="K120" s="45"/>
      <c r="L120" s="45"/>
      <c r="M120" s="45"/>
      <c r="N120" s="45">
        <f>SUBTOTAL(9,K120:M120)</f>
        <v>0</v>
      </c>
      <c r="O120" s="45">
        <v>16.8</v>
      </c>
      <c r="P120" s="25" t="s">
        <v>1418</v>
      </c>
      <c r="Q120" s="25" t="s">
        <v>133</v>
      </c>
    </row>
    <row r="121" ht="21.75" customHeight="1" spans="1:17">
      <c r="A121" s="13" t="s">
        <v>30</v>
      </c>
      <c r="B121" s="22">
        <f>SUBTOTAL(3,$C$6:C121)</f>
        <v>116</v>
      </c>
      <c r="C121" s="72" t="s">
        <v>917</v>
      </c>
      <c r="D121" s="72" t="s">
        <v>933</v>
      </c>
      <c r="E121" s="25" t="s">
        <v>101</v>
      </c>
      <c r="F121" s="25" t="s">
        <v>1260</v>
      </c>
      <c r="G121" s="25" t="s">
        <v>1261</v>
      </c>
      <c r="H121" s="25" t="s">
        <v>1262</v>
      </c>
      <c r="I121" s="72" t="s">
        <v>131</v>
      </c>
      <c r="J121" s="44" t="s">
        <v>1263</v>
      </c>
      <c r="K121" s="45">
        <v>8</v>
      </c>
      <c r="L121" s="45">
        <v>9</v>
      </c>
      <c r="M121" s="45">
        <v>8.2</v>
      </c>
      <c r="N121" s="45">
        <f>SUM(K121:M121)</f>
        <v>25.2</v>
      </c>
      <c r="O121" s="45">
        <f>N121*2/3</f>
        <v>16.8</v>
      </c>
      <c r="P121" s="25" t="s">
        <v>118</v>
      </c>
      <c r="Q121" s="25" t="s">
        <v>133</v>
      </c>
    </row>
    <row r="122" ht="21.75" customHeight="1" spans="1:17">
      <c r="A122" s="13" t="s">
        <v>30</v>
      </c>
      <c r="B122" s="22">
        <f>SUBTOTAL(3,$C$6:C122)</f>
        <v>117</v>
      </c>
      <c r="C122" s="72" t="s">
        <v>917</v>
      </c>
      <c r="D122" s="72" t="s">
        <v>1278</v>
      </c>
      <c r="E122" s="25" t="s">
        <v>1234</v>
      </c>
      <c r="F122" s="25" t="s">
        <v>1279</v>
      </c>
      <c r="G122" s="25" t="s">
        <v>1280</v>
      </c>
      <c r="H122" s="25" t="s">
        <v>1281</v>
      </c>
      <c r="I122" s="72" t="s">
        <v>131</v>
      </c>
      <c r="J122" s="44" t="s">
        <v>1288</v>
      </c>
      <c r="K122" s="45">
        <v>8.5</v>
      </c>
      <c r="L122" s="45">
        <v>8.5</v>
      </c>
      <c r="M122" s="45">
        <v>8.2</v>
      </c>
      <c r="N122" s="45">
        <f>SUM(K122:M122)</f>
        <v>25.2</v>
      </c>
      <c r="O122" s="45">
        <f>N122*2/3</f>
        <v>16.8</v>
      </c>
      <c r="P122" s="25" t="s">
        <v>118</v>
      </c>
      <c r="Q122" s="25" t="s">
        <v>133</v>
      </c>
    </row>
    <row r="123" ht="21.75" customHeight="1" spans="1:17">
      <c r="A123" s="13" t="s">
        <v>30</v>
      </c>
      <c r="B123" s="22">
        <f>SUBTOTAL(3,$C$6:C123)</f>
        <v>118</v>
      </c>
      <c r="C123" s="72" t="s">
        <v>744</v>
      </c>
      <c r="D123" s="25" t="s">
        <v>1352</v>
      </c>
      <c r="E123" s="25" t="s">
        <v>1355</v>
      </c>
      <c r="F123" s="25" t="s">
        <v>1053</v>
      </c>
      <c r="G123" s="25" t="s">
        <v>1353</v>
      </c>
      <c r="H123" s="25">
        <v>9814335130</v>
      </c>
      <c r="I123" s="72" t="s">
        <v>820</v>
      </c>
      <c r="J123" s="44" t="s">
        <v>1356</v>
      </c>
      <c r="K123" s="45">
        <v>8.5</v>
      </c>
      <c r="L123" s="45">
        <v>8.5</v>
      </c>
      <c r="M123" s="45">
        <v>8.2</v>
      </c>
      <c r="N123" s="45">
        <f>SUM(K123:M123)</f>
        <v>25.2</v>
      </c>
      <c r="O123" s="45">
        <f>N123*2/3</f>
        <v>16.8</v>
      </c>
      <c r="P123" s="25" t="s">
        <v>541</v>
      </c>
      <c r="Q123" s="25" t="s">
        <v>133</v>
      </c>
    </row>
    <row r="124" ht="21.75" customHeight="1" spans="1:17">
      <c r="A124" s="13" t="s">
        <v>30</v>
      </c>
      <c r="B124" s="22">
        <f>SUBTOTAL(3,$C$6:C124)</f>
        <v>119</v>
      </c>
      <c r="C124" s="25" t="s">
        <v>208</v>
      </c>
      <c r="D124" s="25" t="s">
        <v>220</v>
      </c>
      <c r="E124" s="85" t="s">
        <v>976</v>
      </c>
      <c r="F124" s="161" t="s">
        <v>977</v>
      </c>
      <c r="G124" s="161" t="s">
        <v>978</v>
      </c>
      <c r="H124" s="85">
        <v>9872027543</v>
      </c>
      <c r="I124" s="161" t="s">
        <v>213</v>
      </c>
      <c r="J124" s="25"/>
      <c r="K124" s="179">
        <v>8.2</v>
      </c>
      <c r="L124" s="179">
        <v>8.1</v>
      </c>
      <c r="M124" s="179">
        <v>8.9</v>
      </c>
      <c r="N124" s="45">
        <f>SUM(K124:M124)</f>
        <v>25.2</v>
      </c>
      <c r="O124" s="45">
        <f>N124*2/3</f>
        <v>16.8</v>
      </c>
      <c r="P124" s="85" t="s">
        <v>37</v>
      </c>
      <c r="Q124" s="85" t="s">
        <v>133</v>
      </c>
    </row>
    <row r="125" ht="21.75" customHeight="1" spans="1:17">
      <c r="A125" s="13" t="s">
        <v>30</v>
      </c>
      <c r="B125" s="22">
        <f>SUBTOTAL(3,$C$6:C125)</f>
        <v>120</v>
      </c>
      <c r="C125" s="150" t="s">
        <v>835</v>
      </c>
      <c r="D125" s="150" t="s">
        <v>1141</v>
      </c>
      <c r="E125" s="150" t="s">
        <v>2074</v>
      </c>
      <c r="F125" s="150" t="s">
        <v>2025</v>
      </c>
      <c r="G125" s="150" t="s">
        <v>823</v>
      </c>
      <c r="H125" s="150">
        <v>9815865317</v>
      </c>
      <c r="I125" s="151" t="s">
        <v>102</v>
      </c>
      <c r="J125" s="287">
        <v>130012391713</v>
      </c>
      <c r="K125" s="286">
        <v>8.365</v>
      </c>
      <c r="L125" s="286">
        <v>8.25</v>
      </c>
      <c r="M125" s="286">
        <v>8.56</v>
      </c>
      <c r="N125" s="286">
        <v>25.175</v>
      </c>
      <c r="O125" s="286">
        <v>16.7833333333333</v>
      </c>
      <c r="P125" s="150" t="s">
        <v>2073</v>
      </c>
      <c r="Q125" s="150" t="s">
        <v>653</v>
      </c>
    </row>
    <row r="126" ht="21.75" customHeight="1" spans="1:17">
      <c r="A126" s="13" t="s">
        <v>30</v>
      </c>
      <c r="B126" s="22">
        <f>SUBTOTAL(3,$C$6:C126)</f>
        <v>121</v>
      </c>
      <c r="C126" s="25" t="s">
        <v>250</v>
      </c>
      <c r="D126" s="25" t="s">
        <v>1681</v>
      </c>
      <c r="E126" s="25" t="s">
        <v>1683</v>
      </c>
      <c r="F126" s="25"/>
      <c r="G126" s="25" t="s">
        <v>1684</v>
      </c>
      <c r="H126" s="25">
        <v>7086825071</v>
      </c>
      <c r="I126" s="72" t="s">
        <v>820</v>
      </c>
      <c r="J126" s="44"/>
      <c r="K126" s="45">
        <v>8.35</v>
      </c>
      <c r="L126" s="45">
        <v>7.93</v>
      </c>
      <c r="M126" s="45">
        <v>8.88</v>
      </c>
      <c r="N126" s="45">
        <f>SUM(K126:M126)</f>
        <v>25.16</v>
      </c>
      <c r="O126" s="45">
        <f>N126*2/3</f>
        <v>16.7733333333333</v>
      </c>
      <c r="P126" s="25" t="s">
        <v>37</v>
      </c>
      <c r="Q126" s="25"/>
    </row>
    <row r="127" ht="21.75" customHeight="1" spans="1:17">
      <c r="A127" s="13" t="s">
        <v>30</v>
      </c>
      <c r="B127" s="22">
        <f>SUBTOTAL(3,$C$6:C127)</f>
        <v>122</v>
      </c>
      <c r="C127" s="150" t="s">
        <v>2080</v>
      </c>
      <c r="D127" s="150" t="s">
        <v>779</v>
      </c>
      <c r="E127" s="150" t="s">
        <v>638</v>
      </c>
      <c r="F127" s="150" t="s">
        <v>2088</v>
      </c>
      <c r="G127" s="150" t="s">
        <v>2089</v>
      </c>
      <c r="H127" s="150" t="s">
        <v>2090</v>
      </c>
      <c r="I127" s="151" t="s">
        <v>102</v>
      </c>
      <c r="J127" s="287" t="s">
        <v>2091</v>
      </c>
      <c r="K127" s="150">
        <v>7.79</v>
      </c>
      <c r="L127" s="150">
        <v>8.45</v>
      </c>
      <c r="M127" s="150">
        <v>8.88</v>
      </c>
      <c r="N127" s="286">
        <v>25.12</v>
      </c>
      <c r="O127" s="286">
        <v>16.7466666666667</v>
      </c>
      <c r="P127" s="151">
        <v>0</v>
      </c>
      <c r="Q127" s="150">
        <v>0</v>
      </c>
    </row>
    <row r="128" ht="21.75" customHeight="1" spans="1:17">
      <c r="A128" s="13" t="s">
        <v>30</v>
      </c>
      <c r="B128" s="22">
        <f>SUBTOTAL(3,$C$6:C128)</f>
        <v>123</v>
      </c>
      <c r="C128" s="25" t="s">
        <v>250</v>
      </c>
      <c r="D128" s="25" t="s">
        <v>1651</v>
      </c>
      <c r="E128" s="25" t="s">
        <v>153</v>
      </c>
      <c r="F128" s="25" t="s">
        <v>1657</v>
      </c>
      <c r="G128" s="25" t="s">
        <v>1653</v>
      </c>
      <c r="H128" s="25"/>
      <c r="I128" s="72" t="s">
        <v>102</v>
      </c>
      <c r="J128" s="44">
        <v>130009750074</v>
      </c>
      <c r="K128" s="45">
        <v>8.87</v>
      </c>
      <c r="L128" s="45">
        <v>7.355</v>
      </c>
      <c r="M128" s="45">
        <v>8.885</v>
      </c>
      <c r="N128" s="45">
        <f>SUM(K128:M128)</f>
        <v>25.11</v>
      </c>
      <c r="O128" s="45">
        <f>N128*2/3</f>
        <v>16.74</v>
      </c>
      <c r="P128" s="25" t="s">
        <v>37</v>
      </c>
      <c r="Q128" s="25"/>
    </row>
    <row r="129" ht="21.75" customHeight="1" spans="1:17">
      <c r="A129" s="13" t="s">
        <v>30</v>
      </c>
      <c r="B129" s="22">
        <f>SUBTOTAL(3,$C$6:C129)</f>
        <v>124</v>
      </c>
      <c r="C129" s="72" t="s">
        <v>1435</v>
      </c>
      <c r="D129" s="25" t="s">
        <v>702</v>
      </c>
      <c r="E129" s="25" t="s">
        <v>1256</v>
      </c>
      <c r="F129" s="25" t="s">
        <v>1436</v>
      </c>
      <c r="G129" s="72" t="s">
        <v>1437</v>
      </c>
      <c r="H129" s="25">
        <v>9915147045</v>
      </c>
      <c r="I129" s="72" t="s">
        <v>102</v>
      </c>
      <c r="J129" s="44">
        <v>130014468005</v>
      </c>
      <c r="K129" s="45">
        <v>8.25</v>
      </c>
      <c r="L129" s="45">
        <v>8.7</v>
      </c>
      <c r="M129" s="45">
        <v>8.15</v>
      </c>
      <c r="N129" s="45">
        <f>SUM(K129:M129)</f>
        <v>25.1</v>
      </c>
      <c r="O129" s="45">
        <f>N129*2/3</f>
        <v>16.7333333333333</v>
      </c>
      <c r="P129" s="25" t="s">
        <v>385</v>
      </c>
      <c r="Q129" s="25" t="s">
        <v>133</v>
      </c>
    </row>
    <row r="130" ht="21.75" customHeight="1" spans="1:17">
      <c r="A130" s="13" t="s">
        <v>30</v>
      </c>
      <c r="B130" s="22">
        <f>SUBTOTAL(3,$C$6:C130)</f>
        <v>125</v>
      </c>
      <c r="C130" s="150" t="s">
        <v>835</v>
      </c>
      <c r="D130" s="151" t="s">
        <v>2075</v>
      </c>
      <c r="E130" s="150" t="s">
        <v>1415</v>
      </c>
      <c r="F130" s="150" t="s">
        <v>1416</v>
      </c>
      <c r="G130" s="150" t="s">
        <v>823</v>
      </c>
      <c r="H130" s="150">
        <v>9877281607</v>
      </c>
      <c r="I130" s="151" t="s">
        <v>102</v>
      </c>
      <c r="J130" s="287">
        <v>130012301735</v>
      </c>
      <c r="K130" s="286">
        <v>8.2</v>
      </c>
      <c r="L130" s="286">
        <v>8.5</v>
      </c>
      <c r="M130" s="286">
        <v>8.4</v>
      </c>
      <c r="N130" s="286">
        <v>25.1</v>
      </c>
      <c r="O130" s="286">
        <v>16.7333333333333</v>
      </c>
      <c r="P130" s="150" t="s">
        <v>2073</v>
      </c>
      <c r="Q130" s="151" t="s">
        <v>653</v>
      </c>
    </row>
    <row r="131" ht="21.75" customHeight="1" spans="1:17">
      <c r="A131" s="13" t="s">
        <v>30</v>
      </c>
      <c r="B131" s="22">
        <f>SUBTOTAL(3,$C$6:C131)</f>
        <v>126</v>
      </c>
      <c r="C131" s="150" t="s">
        <v>606</v>
      </c>
      <c r="D131" s="150" t="s">
        <v>622</v>
      </c>
      <c r="E131" s="150" t="s">
        <v>623</v>
      </c>
      <c r="F131" s="150" t="s">
        <v>624</v>
      </c>
      <c r="G131" s="150" t="s">
        <v>625</v>
      </c>
      <c r="H131" s="150">
        <v>9814491040</v>
      </c>
      <c r="I131" s="150" t="s">
        <v>102</v>
      </c>
      <c r="J131" s="287">
        <v>2806</v>
      </c>
      <c r="K131" s="290">
        <v>8.4</v>
      </c>
      <c r="L131" s="290">
        <v>8.5</v>
      </c>
      <c r="M131" s="290">
        <v>8.2</v>
      </c>
      <c r="N131" s="299">
        <v>25.1</v>
      </c>
      <c r="O131" s="299">
        <v>16.7333333333333</v>
      </c>
      <c r="P131" s="298" t="s">
        <v>617</v>
      </c>
      <c r="Q131" s="298" t="s">
        <v>544</v>
      </c>
    </row>
    <row r="132" ht="21.75" customHeight="1" spans="1:17">
      <c r="A132" s="13" t="s">
        <v>30</v>
      </c>
      <c r="B132" s="22">
        <f>SUBTOTAL(3,$C$6:C132)</f>
        <v>127</v>
      </c>
      <c r="C132" s="72" t="s">
        <v>917</v>
      </c>
      <c r="D132" s="72" t="s">
        <v>933</v>
      </c>
      <c r="E132" s="25" t="s">
        <v>583</v>
      </c>
      <c r="F132" s="25" t="s">
        <v>635</v>
      </c>
      <c r="G132" s="72" t="s">
        <v>1264</v>
      </c>
      <c r="H132" s="25" t="s">
        <v>1265</v>
      </c>
      <c r="I132" s="72" t="s">
        <v>131</v>
      </c>
      <c r="J132" s="44" t="s">
        <v>1266</v>
      </c>
      <c r="K132" s="45">
        <v>8.56</v>
      </c>
      <c r="L132" s="45">
        <v>9</v>
      </c>
      <c r="M132" s="45">
        <v>7.52</v>
      </c>
      <c r="N132" s="45">
        <f>SUM(K132:M132)</f>
        <v>25.08</v>
      </c>
      <c r="O132" s="45">
        <f>N132*2/3</f>
        <v>16.72</v>
      </c>
      <c r="P132" s="25" t="s">
        <v>37</v>
      </c>
      <c r="Q132" s="25" t="s">
        <v>133</v>
      </c>
    </row>
    <row r="133" ht="21.75" customHeight="1" spans="1:17">
      <c r="A133" s="13" t="s">
        <v>30</v>
      </c>
      <c r="B133" s="22">
        <f>SUBTOTAL(3,$C$6:C133)</f>
        <v>128</v>
      </c>
      <c r="C133" s="72" t="s">
        <v>479</v>
      </c>
      <c r="D133" s="72" t="s">
        <v>474</v>
      </c>
      <c r="E133" s="25" t="s">
        <v>1290</v>
      </c>
      <c r="F133" s="25" t="s">
        <v>1291</v>
      </c>
      <c r="G133" s="25" t="s">
        <v>1292</v>
      </c>
      <c r="H133" s="25">
        <v>9872500823</v>
      </c>
      <c r="I133" s="72" t="s">
        <v>102</v>
      </c>
      <c r="J133" s="44">
        <v>130010204270</v>
      </c>
      <c r="K133" s="45">
        <v>8.43</v>
      </c>
      <c r="L133" s="45">
        <v>8.65</v>
      </c>
      <c r="M133" s="45">
        <v>7.95</v>
      </c>
      <c r="N133" s="45">
        <f>SUM(K133:M133)</f>
        <v>25.03</v>
      </c>
      <c r="O133" s="45">
        <f>N133*2/3</f>
        <v>16.6866666666667</v>
      </c>
      <c r="P133" s="25" t="s">
        <v>478</v>
      </c>
      <c r="Q133" s="25" t="s">
        <v>133</v>
      </c>
    </row>
    <row r="134" ht="21.75" customHeight="1" spans="1:17">
      <c r="A134" s="13" t="s">
        <v>30</v>
      </c>
      <c r="B134" s="22">
        <f>SUBTOTAL(3,$C$6:C134)</f>
        <v>129</v>
      </c>
      <c r="C134" s="85" t="s">
        <v>848</v>
      </c>
      <c r="D134" s="25" t="s">
        <v>849</v>
      </c>
      <c r="E134" s="25" t="s">
        <v>774</v>
      </c>
      <c r="F134" s="25" t="s">
        <v>860</v>
      </c>
      <c r="G134" s="25" t="s">
        <v>1578</v>
      </c>
      <c r="H134" s="25">
        <v>7986711174</v>
      </c>
      <c r="I134" s="72" t="s">
        <v>102</v>
      </c>
      <c r="J134" s="44">
        <v>130007200550</v>
      </c>
      <c r="K134" s="45">
        <v>8.3</v>
      </c>
      <c r="L134" s="45">
        <v>8.7</v>
      </c>
      <c r="M134" s="45">
        <v>8</v>
      </c>
      <c r="N134" s="45">
        <f>SUM(K134:M134)</f>
        <v>25</v>
      </c>
      <c r="O134" s="45">
        <f>N134*2/3</f>
        <v>16.6666666666667</v>
      </c>
      <c r="P134" s="72"/>
      <c r="Q134" s="25"/>
    </row>
    <row r="135" ht="21.75" customHeight="1" spans="1:17">
      <c r="A135" s="13" t="s">
        <v>30</v>
      </c>
      <c r="B135" s="22">
        <f>SUBTOTAL(3,$C$6:C135)</f>
        <v>130</v>
      </c>
      <c r="C135" s="150" t="s">
        <v>835</v>
      </c>
      <c r="D135" s="151" t="s">
        <v>835</v>
      </c>
      <c r="E135" s="150" t="s">
        <v>2041</v>
      </c>
      <c r="F135" s="150" t="s">
        <v>2042</v>
      </c>
      <c r="G135" s="150" t="s">
        <v>2043</v>
      </c>
      <c r="H135" s="150">
        <v>7517403217</v>
      </c>
      <c r="I135" s="151" t="s">
        <v>244</v>
      </c>
      <c r="J135" s="287">
        <v>130012372422</v>
      </c>
      <c r="K135" s="286">
        <v>8.6</v>
      </c>
      <c r="L135" s="286">
        <v>8.1</v>
      </c>
      <c r="M135" s="286">
        <v>8.288</v>
      </c>
      <c r="N135" s="286">
        <v>24.988</v>
      </c>
      <c r="O135" s="286">
        <v>16.6586666666667</v>
      </c>
      <c r="P135" s="150" t="s">
        <v>2044</v>
      </c>
      <c r="Q135" s="151" t="s">
        <v>133</v>
      </c>
    </row>
    <row r="136" ht="21.75" customHeight="1" spans="1:17">
      <c r="A136" s="13" t="s">
        <v>30</v>
      </c>
      <c r="B136" s="22">
        <f>SUBTOTAL(3,$C$6:C136)</f>
        <v>131</v>
      </c>
      <c r="C136" s="77" t="s">
        <v>848</v>
      </c>
      <c r="D136" s="77" t="s">
        <v>848</v>
      </c>
      <c r="E136" s="77" t="s">
        <v>780</v>
      </c>
      <c r="F136" s="77" t="s">
        <v>916</v>
      </c>
      <c r="G136" s="77" t="s">
        <v>915</v>
      </c>
      <c r="H136" s="77">
        <v>9877308986</v>
      </c>
      <c r="I136" s="76" t="s">
        <v>820</v>
      </c>
      <c r="J136" s="117" t="s">
        <v>905</v>
      </c>
      <c r="K136" s="97">
        <v>8.55</v>
      </c>
      <c r="L136" s="97">
        <v>7.99</v>
      </c>
      <c r="M136" s="97">
        <v>8.445</v>
      </c>
      <c r="N136" s="296">
        <v>24.985</v>
      </c>
      <c r="O136" s="296">
        <v>16.6566666666667</v>
      </c>
      <c r="P136" s="47"/>
      <c r="Q136" s="47"/>
    </row>
    <row r="137" ht="21.75" customHeight="1" spans="1:17">
      <c r="A137" s="13" t="s">
        <v>30</v>
      </c>
      <c r="B137" s="22">
        <f>SUBTOTAL(3,$C$6:C137)</f>
        <v>132</v>
      </c>
      <c r="C137" s="217" t="s">
        <v>532</v>
      </c>
      <c r="D137" s="150" t="s">
        <v>571</v>
      </c>
      <c r="E137" s="150" t="s">
        <v>572</v>
      </c>
      <c r="F137" s="150" t="s">
        <v>401</v>
      </c>
      <c r="G137" s="150" t="s">
        <v>573</v>
      </c>
      <c r="H137" s="150">
        <v>9914201736</v>
      </c>
      <c r="I137" s="150" t="s">
        <v>102</v>
      </c>
      <c r="J137" s="287">
        <v>130011926338</v>
      </c>
      <c r="K137" s="290">
        <v>7.842</v>
      </c>
      <c r="L137" s="290">
        <v>8.98</v>
      </c>
      <c r="M137" s="290">
        <v>8.12</v>
      </c>
      <c r="N137" s="297">
        <v>24.942</v>
      </c>
      <c r="O137" s="297">
        <v>16.628</v>
      </c>
      <c r="P137" s="298" t="s">
        <v>541</v>
      </c>
      <c r="Q137" s="298" t="s">
        <v>544</v>
      </c>
    </row>
    <row r="138" ht="21.75" customHeight="1" spans="1:17">
      <c r="A138" s="13" t="s">
        <v>30</v>
      </c>
      <c r="B138" s="22">
        <f>SUBTOTAL(3,$C$6:C138)</f>
        <v>133</v>
      </c>
      <c r="C138" s="85" t="s">
        <v>778</v>
      </c>
      <c r="D138" s="72" t="s">
        <v>786</v>
      </c>
      <c r="E138" s="25" t="s">
        <v>538</v>
      </c>
      <c r="F138" s="25" t="s">
        <v>1319</v>
      </c>
      <c r="G138" s="25" t="s">
        <v>1567</v>
      </c>
      <c r="H138" s="25" t="s">
        <v>1570</v>
      </c>
      <c r="I138" s="72" t="s">
        <v>102</v>
      </c>
      <c r="J138" s="44" t="s">
        <v>1571</v>
      </c>
      <c r="K138" s="45">
        <v>8.315</v>
      </c>
      <c r="L138" s="45">
        <v>8.51</v>
      </c>
      <c r="M138" s="45">
        <v>8.1</v>
      </c>
      <c r="N138" s="45">
        <f>SUM(K138:M138)</f>
        <v>24.925</v>
      </c>
      <c r="O138" s="45">
        <f>N138*2/3</f>
        <v>16.6166666666667</v>
      </c>
      <c r="P138" s="25"/>
      <c r="Q138" s="25"/>
    </row>
    <row r="139" ht="21.75" customHeight="1" spans="1:17">
      <c r="A139" s="13" t="s">
        <v>30</v>
      </c>
      <c r="B139" s="22">
        <f>SUBTOTAL(3,$C$6:C139)</f>
        <v>134</v>
      </c>
      <c r="C139" s="151" t="s">
        <v>835</v>
      </c>
      <c r="D139" s="150" t="s">
        <v>835</v>
      </c>
      <c r="E139" s="150" t="s">
        <v>214</v>
      </c>
      <c r="F139" s="150" t="s">
        <v>2051</v>
      </c>
      <c r="G139" s="150" t="s">
        <v>2049</v>
      </c>
      <c r="H139" s="150">
        <v>9464217864</v>
      </c>
      <c r="I139" s="151" t="s">
        <v>244</v>
      </c>
      <c r="J139" s="285">
        <v>130012437847</v>
      </c>
      <c r="K139" s="286">
        <v>8.08</v>
      </c>
      <c r="L139" s="286">
        <v>8.376</v>
      </c>
      <c r="M139" s="286">
        <v>8.448</v>
      </c>
      <c r="N139" s="286">
        <v>24.904</v>
      </c>
      <c r="O139" s="286">
        <v>16.6026666666667</v>
      </c>
      <c r="P139" s="150" t="s">
        <v>2050</v>
      </c>
      <c r="Q139" s="150" t="s">
        <v>133</v>
      </c>
    </row>
    <row r="140" ht="21.75" customHeight="1" spans="1:17">
      <c r="A140" s="13" t="s">
        <v>30</v>
      </c>
      <c r="B140" s="22">
        <f>SUBTOTAL(3,$C$6:C140)</f>
        <v>135</v>
      </c>
      <c r="C140" s="150" t="s">
        <v>744</v>
      </c>
      <c r="D140" s="150" t="s">
        <v>744</v>
      </c>
      <c r="E140" s="150" t="s">
        <v>757</v>
      </c>
      <c r="F140" s="150" t="s">
        <v>758</v>
      </c>
      <c r="G140" s="150" t="s">
        <v>759</v>
      </c>
      <c r="H140" s="150">
        <v>9463691494</v>
      </c>
      <c r="I140" s="150" t="s">
        <v>102</v>
      </c>
      <c r="J140" s="287">
        <v>130006368027</v>
      </c>
      <c r="K140" s="290">
        <v>7.9</v>
      </c>
      <c r="L140" s="290">
        <v>8.2</v>
      </c>
      <c r="M140" s="290">
        <v>8.8</v>
      </c>
      <c r="N140" s="297">
        <v>24.9</v>
      </c>
      <c r="O140" s="297">
        <v>16.6</v>
      </c>
      <c r="P140" s="298" t="s">
        <v>25</v>
      </c>
      <c r="Q140" s="298" t="s">
        <v>653</v>
      </c>
    </row>
    <row r="141" ht="21.75" customHeight="1" spans="1:17">
      <c r="A141" s="13" t="s">
        <v>30</v>
      </c>
      <c r="B141" s="22">
        <f>SUBTOTAL(3,$C$6:C141)</f>
        <v>136</v>
      </c>
      <c r="C141" s="81" t="s">
        <v>998</v>
      </c>
      <c r="D141" s="25" t="s">
        <v>669</v>
      </c>
      <c r="E141" s="25" t="s">
        <v>1025</v>
      </c>
      <c r="F141" s="25" t="s">
        <v>1026</v>
      </c>
      <c r="G141" s="25" t="s">
        <v>672</v>
      </c>
      <c r="H141" s="25">
        <v>8194839309</v>
      </c>
      <c r="I141" s="25" t="s">
        <v>664</v>
      </c>
      <c r="J141" s="44">
        <v>130027530943</v>
      </c>
      <c r="K141" s="106">
        <v>8.4</v>
      </c>
      <c r="L141" s="106">
        <v>8.2</v>
      </c>
      <c r="M141" s="106">
        <v>8.3</v>
      </c>
      <c r="N141" s="45">
        <f>SUM(K141:M141)</f>
        <v>24.9</v>
      </c>
      <c r="O141" s="45">
        <f>N141*2/3</f>
        <v>16.6</v>
      </c>
      <c r="P141" s="25" t="s">
        <v>442</v>
      </c>
      <c r="Q141" s="25" t="s">
        <v>99</v>
      </c>
    </row>
    <row r="142" ht="21.75" customHeight="1" spans="1:17">
      <c r="A142" s="13" t="s">
        <v>30</v>
      </c>
      <c r="B142" s="22">
        <f>SUBTOTAL(3,$C$6:C142)</f>
        <v>137</v>
      </c>
      <c r="C142" s="151" t="s">
        <v>1873</v>
      </c>
      <c r="D142" s="151" t="s">
        <v>1887</v>
      </c>
      <c r="E142" s="150" t="s">
        <v>1888</v>
      </c>
      <c r="F142" s="150" t="s">
        <v>1889</v>
      </c>
      <c r="G142" s="150" t="s">
        <v>1890</v>
      </c>
      <c r="H142" s="150">
        <v>0</v>
      </c>
      <c r="I142" s="151" t="s">
        <v>244</v>
      </c>
      <c r="J142" s="287">
        <v>130009687805</v>
      </c>
      <c r="K142" s="286">
        <v>8.2</v>
      </c>
      <c r="L142" s="286">
        <v>8.4</v>
      </c>
      <c r="M142" s="286">
        <v>8.3</v>
      </c>
      <c r="N142" s="286">
        <v>24.9</v>
      </c>
      <c r="O142" s="286">
        <v>16.6</v>
      </c>
      <c r="P142" s="150" t="s">
        <v>37</v>
      </c>
      <c r="Q142" s="150" t="s">
        <v>133</v>
      </c>
    </row>
    <row r="143" ht="21.75" customHeight="1" spans="1:17">
      <c r="A143" s="13" t="s">
        <v>30</v>
      </c>
      <c r="B143" s="22">
        <f>SUBTOTAL(3,$C$6:C143)</f>
        <v>138</v>
      </c>
      <c r="C143" s="217" t="s">
        <v>19</v>
      </c>
      <c r="D143" s="227" t="s">
        <v>31</v>
      </c>
      <c r="E143" s="227" t="s">
        <v>49</v>
      </c>
      <c r="F143" s="227" t="s">
        <v>50</v>
      </c>
      <c r="G143" s="227" t="s">
        <v>46</v>
      </c>
      <c r="H143" s="227" t="s">
        <v>51</v>
      </c>
      <c r="I143" s="227" t="s">
        <v>24</v>
      </c>
      <c r="J143" s="217">
        <v>0</v>
      </c>
      <c r="K143" s="227">
        <v>8.5</v>
      </c>
      <c r="L143" s="227">
        <v>8</v>
      </c>
      <c r="M143" s="227">
        <v>8.4</v>
      </c>
      <c r="N143" s="297">
        <v>24.9</v>
      </c>
      <c r="O143" s="297">
        <v>16.6</v>
      </c>
      <c r="P143" s="323" t="s">
        <v>37</v>
      </c>
      <c r="Q143" s="323" t="s">
        <v>26</v>
      </c>
    </row>
    <row r="144" ht="21.75" customHeight="1" spans="1:17">
      <c r="A144" s="13" t="s">
        <v>30</v>
      </c>
      <c r="B144" s="22">
        <f>SUBTOTAL(3,$C$6:C144)</f>
        <v>139</v>
      </c>
      <c r="C144" s="25" t="s">
        <v>250</v>
      </c>
      <c r="D144" s="25" t="s">
        <v>1681</v>
      </c>
      <c r="E144" s="25" t="s">
        <v>1689</v>
      </c>
      <c r="F144" s="25"/>
      <c r="G144" s="25" t="s">
        <v>1688</v>
      </c>
      <c r="H144" s="25">
        <v>8284055411</v>
      </c>
      <c r="I144" s="72" t="s">
        <v>820</v>
      </c>
      <c r="J144" s="44"/>
      <c r="K144" s="45">
        <v>8.12</v>
      </c>
      <c r="L144" s="45">
        <v>8.57</v>
      </c>
      <c r="M144" s="45">
        <v>8.2</v>
      </c>
      <c r="N144" s="45">
        <f>SUM(K144:M144)</f>
        <v>24.89</v>
      </c>
      <c r="O144" s="45">
        <f>N144*2/3</f>
        <v>16.5933333333333</v>
      </c>
      <c r="P144" s="25" t="s">
        <v>37</v>
      </c>
      <c r="Q144" s="25"/>
    </row>
    <row r="145" ht="21.75" customHeight="1" spans="1:17">
      <c r="A145" s="13" t="s">
        <v>30</v>
      </c>
      <c r="B145" s="22">
        <f>SUBTOTAL(3,$C$6:C145)</f>
        <v>140</v>
      </c>
      <c r="C145" s="150" t="s">
        <v>744</v>
      </c>
      <c r="D145" s="150" t="s">
        <v>745</v>
      </c>
      <c r="E145" s="150" t="s">
        <v>1428</v>
      </c>
      <c r="F145" s="150" t="s">
        <v>2011</v>
      </c>
      <c r="G145" s="279" t="s">
        <v>745</v>
      </c>
      <c r="H145" s="150">
        <v>9914303920</v>
      </c>
      <c r="I145" s="150" t="s">
        <v>102</v>
      </c>
      <c r="J145" s="285" t="s">
        <v>2012</v>
      </c>
      <c r="K145" s="290">
        <v>8</v>
      </c>
      <c r="L145" s="290">
        <v>8.45</v>
      </c>
      <c r="M145" s="290">
        <v>8.41</v>
      </c>
      <c r="N145" s="286">
        <v>24.86</v>
      </c>
      <c r="O145" s="286">
        <v>16.5733333333333</v>
      </c>
      <c r="P145" s="150" t="s">
        <v>541</v>
      </c>
      <c r="Q145" s="150" t="s">
        <v>544</v>
      </c>
    </row>
    <row r="146" ht="21.75" customHeight="1" spans="1:17">
      <c r="A146" s="13" t="s">
        <v>30</v>
      </c>
      <c r="B146" s="22">
        <f>SUBTOTAL(3,$C$6:C146)</f>
        <v>141</v>
      </c>
      <c r="C146" s="217" t="s">
        <v>19</v>
      </c>
      <c r="D146" s="227" t="s">
        <v>31</v>
      </c>
      <c r="E146" s="227" t="s">
        <v>44</v>
      </c>
      <c r="F146" s="227" t="s">
        <v>45</v>
      </c>
      <c r="G146" s="227" t="s">
        <v>46</v>
      </c>
      <c r="H146" s="227" t="s">
        <v>47</v>
      </c>
      <c r="I146" s="227" t="s">
        <v>24</v>
      </c>
      <c r="J146" s="217">
        <v>0</v>
      </c>
      <c r="K146" s="227">
        <v>8.7</v>
      </c>
      <c r="L146" s="227">
        <v>8.1</v>
      </c>
      <c r="M146" s="227">
        <v>8</v>
      </c>
      <c r="N146" s="297">
        <v>24.8</v>
      </c>
      <c r="O146" s="297">
        <v>16.5333333333333</v>
      </c>
      <c r="P146" s="323" t="s">
        <v>37</v>
      </c>
      <c r="Q146" s="323" t="s">
        <v>26</v>
      </c>
    </row>
    <row r="147" ht="21.75" customHeight="1" spans="1:17">
      <c r="A147" s="13" t="s">
        <v>30</v>
      </c>
      <c r="B147" s="22">
        <f>SUBTOTAL(3,$C$6:C147)</f>
        <v>142</v>
      </c>
      <c r="C147" s="217" t="s">
        <v>473</v>
      </c>
      <c r="D147" s="217" t="s">
        <v>495</v>
      </c>
      <c r="E147" s="217" t="s">
        <v>500</v>
      </c>
      <c r="F147" s="217" t="s">
        <v>501</v>
      </c>
      <c r="G147" s="217" t="s">
        <v>498</v>
      </c>
      <c r="H147" s="217">
        <v>9465121687</v>
      </c>
      <c r="I147" s="217" t="s">
        <v>102</v>
      </c>
      <c r="J147" s="250">
        <v>130013354734</v>
      </c>
      <c r="K147" s="284">
        <v>8.09</v>
      </c>
      <c r="L147" s="284">
        <v>8.42</v>
      </c>
      <c r="M147" s="284">
        <v>8.29</v>
      </c>
      <c r="N147" s="297">
        <v>24.8</v>
      </c>
      <c r="O147" s="297">
        <v>16.5333333333333</v>
      </c>
      <c r="P147" s="302" t="s">
        <v>499</v>
      </c>
      <c r="Q147" s="302" t="s">
        <v>133</v>
      </c>
    </row>
    <row r="148" ht="21.75" customHeight="1" spans="1:17">
      <c r="A148" s="13" t="s">
        <v>30</v>
      </c>
      <c r="B148" s="22">
        <f>SUBTOTAL(3,$C$6:C148)</f>
        <v>143</v>
      </c>
      <c r="C148" s="150" t="s">
        <v>917</v>
      </c>
      <c r="D148" s="150" t="s">
        <v>933</v>
      </c>
      <c r="E148" s="150" t="s">
        <v>1267</v>
      </c>
      <c r="F148" s="150" t="s">
        <v>919</v>
      </c>
      <c r="G148" s="150" t="s">
        <v>1760</v>
      </c>
      <c r="H148" s="150" t="s">
        <v>1761</v>
      </c>
      <c r="I148" s="150" t="s">
        <v>1744</v>
      </c>
      <c r="J148" s="285" t="s">
        <v>1763</v>
      </c>
      <c r="K148" s="290">
        <v>8.1</v>
      </c>
      <c r="L148" s="290">
        <v>8.58</v>
      </c>
      <c r="M148" s="290">
        <v>8.1</v>
      </c>
      <c r="N148" s="286">
        <v>24.78</v>
      </c>
      <c r="O148" s="286">
        <v>16.52</v>
      </c>
      <c r="P148" s="150" t="s">
        <v>37</v>
      </c>
      <c r="Q148" s="150" t="s">
        <v>133</v>
      </c>
    </row>
    <row r="149" ht="21.75" customHeight="1" spans="1:17">
      <c r="A149" s="13" t="s">
        <v>30</v>
      </c>
      <c r="B149" s="22">
        <f>SUBTOTAL(3,$C$6:C149)</f>
        <v>144</v>
      </c>
      <c r="C149" s="150" t="s">
        <v>744</v>
      </c>
      <c r="D149" s="150" t="s">
        <v>744</v>
      </c>
      <c r="E149" s="150" t="s">
        <v>761</v>
      </c>
      <c r="F149" s="150" t="s">
        <v>550</v>
      </c>
      <c r="G149" s="150" t="s">
        <v>759</v>
      </c>
      <c r="H149" s="150">
        <v>9501139923</v>
      </c>
      <c r="I149" s="150" t="s">
        <v>102</v>
      </c>
      <c r="J149" s="287">
        <v>130011896458</v>
      </c>
      <c r="K149" s="290">
        <v>8.3</v>
      </c>
      <c r="L149" s="290">
        <v>8.2</v>
      </c>
      <c r="M149" s="290">
        <v>8.25</v>
      </c>
      <c r="N149" s="297">
        <v>24.75</v>
      </c>
      <c r="O149" s="297">
        <v>16.5</v>
      </c>
      <c r="P149" s="298" t="s">
        <v>25</v>
      </c>
      <c r="Q149" s="298" t="s">
        <v>653</v>
      </c>
    </row>
    <row r="150" ht="21.75" customHeight="1" spans="1:17">
      <c r="A150" s="13" t="s">
        <v>30</v>
      </c>
      <c r="B150" s="22">
        <f>SUBTOTAL(3,$C$6:C150)</f>
        <v>145</v>
      </c>
      <c r="C150" s="217" t="s">
        <v>532</v>
      </c>
      <c r="D150" s="217" t="s">
        <v>533</v>
      </c>
      <c r="E150" s="217" t="s">
        <v>574</v>
      </c>
      <c r="F150" s="217" t="s">
        <v>319</v>
      </c>
      <c r="G150" s="217" t="s">
        <v>575</v>
      </c>
      <c r="H150" s="217">
        <v>0</v>
      </c>
      <c r="I150" s="217" t="s">
        <v>102</v>
      </c>
      <c r="J150" s="250">
        <v>130015835216</v>
      </c>
      <c r="K150" s="284">
        <v>8.1</v>
      </c>
      <c r="L150" s="284">
        <v>7.95</v>
      </c>
      <c r="M150" s="284">
        <v>8.65</v>
      </c>
      <c r="N150" s="297">
        <v>24.7</v>
      </c>
      <c r="O150" s="297">
        <v>16.4666666666667</v>
      </c>
      <c r="P150" s="298" t="s">
        <v>541</v>
      </c>
      <c r="Q150" s="298" t="s">
        <v>544</v>
      </c>
    </row>
    <row r="151" ht="21.75" customHeight="1" spans="1:17">
      <c r="A151" s="13" t="s">
        <v>30</v>
      </c>
      <c r="B151" s="22">
        <f>SUBTOTAL(3,$C$6:C151)</f>
        <v>146</v>
      </c>
      <c r="C151" s="25" t="s">
        <v>532</v>
      </c>
      <c r="D151" s="24" t="s">
        <v>554</v>
      </c>
      <c r="E151" s="72" t="s">
        <v>850</v>
      </c>
      <c r="F151" s="25" t="s">
        <v>308</v>
      </c>
      <c r="G151" s="25" t="s">
        <v>1525</v>
      </c>
      <c r="H151" s="72">
        <v>8437562341</v>
      </c>
      <c r="I151" s="81" t="s">
        <v>102</v>
      </c>
      <c r="J151" s="108">
        <v>130011783345</v>
      </c>
      <c r="K151" s="72">
        <v>7.7</v>
      </c>
      <c r="L151" s="72">
        <v>8.9</v>
      </c>
      <c r="M151" s="72">
        <v>8.1</v>
      </c>
      <c r="N151" s="45">
        <f>SUM(K151:M151)</f>
        <v>24.7</v>
      </c>
      <c r="O151" s="45">
        <f>N151*2/3</f>
        <v>16.4666666666667</v>
      </c>
      <c r="P151" s="72" t="s">
        <v>25</v>
      </c>
      <c r="Q151" s="25" t="s">
        <v>133</v>
      </c>
    </row>
    <row r="152" ht="21.75" customHeight="1" spans="1:17">
      <c r="A152" s="13" t="s">
        <v>30</v>
      </c>
      <c r="B152" s="22">
        <f>SUBTOTAL(3,$C$6:C152)</f>
        <v>147</v>
      </c>
      <c r="C152" s="150" t="s">
        <v>744</v>
      </c>
      <c r="D152" s="150" t="s">
        <v>744</v>
      </c>
      <c r="E152" s="150" t="s">
        <v>762</v>
      </c>
      <c r="F152" s="150" t="s">
        <v>763</v>
      </c>
      <c r="G152" s="150" t="s">
        <v>759</v>
      </c>
      <c r="H152" s="150">
        <v>9855072804</v>
      </c>
      <c r="I152" s="150" t="s">
        <v>102</v>
      </c>
      <c r="J152" s="287">
        <v>130011898527</v>
      </c>
      <c r="K152" s="290">
        <v>8</v>
      </c>
      <c r="L152" s="290">
        <v>8.2</v>
      </c>
      <c r="M152" s="290">
        <v>8.5</v>
      </c>
      <c r="N152" s="297">
        <v>24.7</v>
      </c>
      <c r="O152" s="297">
        <v>16.4666666666667</v>
      </c>
      <c r="P152" s="298" t="s">
        <v>25</v>
      </c>
      <c r="Q152" s="298" t="s">
        <v>653</v>
      </c>
    </row>
    <row r="153" ht="21.75" customHeight="1" spans="1:17">
      <c r="A153" s="13" t="s">
        <v>30</v>
      </c>
      <c r="B153" s="22">
        <f>SUBTOTAL(3,$C$6:C153)</f>
        <v>148</v>
      </c>
      <c r="C153" s="85" t="s">
        <v>778</v>
      </c>
      <c r="D153" s="25" t="s">
        <v>779</v>
      </c>
      <c r="E153" s="72" t="s">
        <v>1542</v>
      </c>
      <c r="F153" s="72" t="s">
        <v>308</v>
      </c>
      <c r="G153" s="72" t="s">
        <v>1543</v>
      </c>
      <c r="H153" s="72" t="s">
        <v>1544</v>
      </c>
      <c r="I153" s="72" t="s">
        <v>102</v>
      </c>
      <c r="J153" s="44" t="s">
        <v>1546</v>
      </c>
      <c r="K153" s="45">
        <v>7.6</v>
      </c>
      <c r="L153" s="45">
        <v>8.6</v>
      </c>
      <c r="M153" s="45">
        <v>8.5</v>
      </c>
      <c r="N153" s="45">
        <f>SUM(K153:M153)</f>
        <v>24.7</v>
      </c>
      <c r="O153" s="45">
        <f>N153*2/3</f>
        <v>16.4666666666667</v>
      </c>
      <c r="P153" s="25"/>
      <c r="Q153" s="25"/>
    </row>
    <row r="154" ht="21.75" customHeight="1" spans="1:17">
      <c r="A154" s="13" t="s">
        <v>30</v>
      </c>
      <c r="B154" s="22">
        <f>SUBTOTAL(3,$C$6:C154)</f>
        <v>149</v>
      </c>
      <c r="C154" s="150" t="s">
        <v>720</v>
      </c>
      <c r="D154" s="150" t="s">
        <v>737</v>
      </c>
      <c r="E154" s="150" t="s">
        <v>586</v>
      </c>
      <c r="F154" s="150" t="s">
        <v>738</v>
      </c>
      <c r="G154" s="150" t="s">
        <v>739</v>
      </c>
      <c r="H154" s="150">
        <v>9855004851</v>
      </c>
      <c r="I154" s="217" t="s">
        <v>723</v>
      </c>
      <c r="J154" s="287">
        <v>9189520</v>
      </c>
      <c r="K154" s="290">
        <v>7.84</v>
      </c>
      <c r="L154" s="290">
        <v>8.55</v>
      </c>
      <c r="M154" s="290">
        <v>8.3</v>
      </c>
      <c r="N154" s="297">
        <v>24.69</v>
      </c>
      <c r="O154" s="297">
        <v>16.46</v>
      </c>
      <c r="P154" s="298" t="s">
        <v>25</v>
      </c>
      <c r="Q154" s="298" t="s">
        <v>653</v>
      </c>
    </row>
    <row r="155" ht="21.75" customHeight="1" spans="1:17">
      <c r="A155" s="13" t="s">
        <v>30</v>
      </c>
      <c r="B155" s="22">
        <f>SUBTOTAL(3,$C$6:C155)</f>
        <v>150</v>
      </c>
      <c r="C155" s="77" t="s">
        <v>953</v>
      </c>
      <c r="D155" s="77" t="s">
        <v>962</v>
      </c>
      <c r="E155" s="77" t="s">
        <v>963</v>
      </c>
      <c r="F155" s="77" t="s">
        <v>964</v>
      </c>
      <c r="G155" s="77" t="s">
        <v>965</v>
      </c>
      <c r="H155" s="77">
        <v>9915863880</v>
      </c>
      <c r="I155" s="76" t="s">
        <v>102</v>
      </c>
      <c r="J155" s="117" t="s">
        <v>905</v>
      </c>
      <c r="K155" s="97">
        <v>8.01</v>
      </c>
      <c r="L155" s="97">
        <v>8.426</v>
      </c>
      <c r="M155" s="97">
        <v>8.25</v>
      </c>
      <c r="N155" s="296">
        <v>24.686</v>
      </c>
      <c r="O155" s="296">
        <v>16.4573333333333</v>
      </c>
      <c r="P155" s="47"/>
      <c r="Q155" s="47"/>
    </row>
    <row r="156" ht="21.75" customHeight="1" spans="1:17">
      <c r="A156" s="13" t="s">
        <v>30</v>
      </c>
      <c r="B156" s="22">
        <f>SUBTOTAL(3,$C$6:C156)</f>
        <v>151</v>
      </c>
      <c r="C156" s="25" t="s">
        <v>19</v>
      </c>
      <c r="D156" s="25" t="s">
        <v>75</v>
      </c>
      <c r="E156" s="25" t="s">
        <v>128</v>
      </c>
      <c r="F156" s="25" t="s">
        <v>1152</v>
      </c>
      <c r="G156" s="25" t="s">
        <v>1153</v>
      </c>
      <c r="H156" s="25" t="s">
        <v>1154</v>
      </c>
      <c r="I156" s="44" t="s">
        <v>131</v>
      </c>
      <c r="J156" s="44" t="s">
        <v>1123</v>
      </c>
      <c r="K156" s="251">
        <v>8.2</v>
      </c>
      <c r="L156" s="251">
        <v>8</v>
      </c>
      <c r="M156" s="251">
        <v>8.4</v>
      </c>
      <c r="N156" s="45">
        <f>SUM(K156:M156)</f>
        <v>24.6</v>
      </c>
      <c r="O156" s="45">
        <f>N156*2/3</f>
        <v>16.4</v>
      </c>
      <c r="P156" s="81" t="s">
        <v>25</v>
      </c>
      <c r="Q156" s="25" t="s">
        <v>26</v>
      </c>
    </row>
    <row r="157" ht="21.75" customHeight="1" spans="1:17">
      <c r="A157" s="13" t="s">
        <v>30</v>
      </c>
      <c r="B157" s="22">
        <f>SUBTOTAL(3,$C$6:C157)</f>
        <v>152</v>
      </c>
      <c r="C157" s="150" t="s">
        <v>606</v>
      </c>
      <c r="D157" s="150" t="s">
        <v>622</v>
      </c>
      <c r="E157" s="150" t="s">
        <v>623</v>
      </c>
      <c r="F157" s="150" t="s">
        <v>624</v>
      </c>
      <c r="G157" s="150" t="s">
        <v>625</v>
      </c>
      <c r="H157" s="150">
        <v>9814491040</v>
      </c>
      <c r="I157" s="150" t="s">
        <v>102</v>
      </c>
      <c r="J157" s="287">
        <v>2819</v>
      </c>
      <c r="K157" s="290">
        <v>8.2</v>
      </c>
      <c r="L157" s="290">
        <v>8.2</v>
      </c>
      <c r="M157" s="290">
        <v>8.2</v>
      </c>
      <c r="N157" s="299">
        <v>24.6</v>
      </c>
      <c r="O157" s="299">
        <v>16.4</v>
      </c>
      <c r="P157" s="298" t="s">
        <v>617</v>
      </c>
      <c r="Q157" s="298" t="s">
        <v>544</v>
      </c>
    </row>
    <row r="158" ht="21.75" customHeight="1" spans="1:17">
      <c r="A158" s="13" t="s">
        <v>30</v>
      </c>
      <c r="B158" s="22">
        <f>SUBTOTAL(3,$C$6:C158)</f>
        <v>153</v>
      </c>
      <c r="C158" s="150" t="s">
        <v>606</v>
      </c>
      <c r="D158" s="150" t="s">
        <v>626</v>
      </c>
      <c r="E158" s="150" t="s">
        <v>627</v>
      </c>
      <c r="F158" s="150" t="s">
        <v>628</v>
      </c>
      <c r="G158" s="150" t="s">
        <v>629</v>
      </c>
      <c r="H158" s="150">
        <v>9888269402</v>
      </c>
      <c r="I158" s="150" t="s">
        <v>102</v>
      </c>
      <c r="J158" s="287">
        <v>160037064032</v>
      </c>
      <c r="K158" s="290">
        <v>7.9</v>
      </c>
      <c r="L158" s="290">
        <v>8.5</v>
      </c>
      <c r="M158" s="290">
        <v>8.2</v>
      </c>
      <c r="N158" s="299">
        <v>24.6</v>
      </c>
      <c r="O158" s="299">
        <v>16.4</v>
      </c>
      <c r="P158" s="298" t="s">
        <v>541</v>
      </c>
      <c r="Q158" s="298" t="s">
        <v>544</v>
      </c>
    </row>
    <row r="159" ht="21.75" customHeight="1" spans="1:17">
      <c r="A159" s="13" t="s">
        <v>30</v>
      </c>
      <c r="B159" s="22">
        <f>SUBTOTAL(3,$C$6:C159)</f>
        <v>154</v>
      </c>
      <c r="C159" s="150" t="s">
        <v>606</v>
      </c>
      <c r="D159" s="319" t="s">
        <v>1320</v>
      </c>
      <c r="E159" s="319" t="s">
        <v>1917</v>
      </c>
      <c r="F159" s="319" t="s">
        <v>1918</v>
      </c>
      <c r="G159" s="319" t="s">
        <v>1919</v>
      </c>
      <c r="H159" s="151" t="s">
        <v>1920</v>
      </c>
      <c r="I159" s="319" t="s">
        <v>102</v>
      </c>
      <c r="J159" s="324" t="s">
        <v>1921</v>
      </c>
      <c r="K159" s="325">
        <v>7.9</v>
      </c>
      <c r="L159" s="325">
        <v>8.73</v>
      </c>
      <c r="M159" s="325">
        <v>7.97</v>
      </c>
      <c r="N159" s="286">
        <v>24.6</v>
      </c>
      <c r="O159" s="286">
        <v>16.4</v>
      </c>
      <c r="P159" s="319" t="s">
        <v>1317</v>
      </c>
      <c r="Q159" s="319" t="s">
        <v>133</v>
      </c>
    </row>
    <row r="160" ht="21.75" customHeight="1" spans="1:17">
      <c r="A160" s="13" t="s">
        <v>30</v>
      </c>
      <c r="B160" s="22">
        <f>SUBTOTAL(3,$C$6:C160)</f>
        <v>155</v>
      </c>
      <c r="C160" s="25" t="s">
        <v>250</v>
      </c>
      <c r="D160" s="25" t="s">
        <v>1651</v>
      </c>
      <c r="E160" s="25" t="s">
        <v>1658</v>
      </c>
      <c r="F160" s="25" t="s">
        <v>363</v>
      </c>
      <c r="G160" s="25" t="s">
        <v>1659</v>
      </c>
      <c r="H160" s="25"/>
      <c r="I160" s="72" t="s">
        <v>102</v>
      </c>
      <c r="J160" s="44" t="s">
        <v>1660</v>
      </c>
      <c r="K160" s="25">
        <v>8.225</v>
      </c>
      <c r="L160" s="45">
        <v>7.9</v>
      </c>
      <c r="M160" s="45">
        <v>8.42</v>
      </c>
      <c r="N160" s="45">
        <f>SUM(K160:M160)</f>
        <v>24.545</v>
      </c>
      <c r="O160" s="45">
        <f>N160*2/3</f>
        <v>16.3633333333333</v>
      </c>
      <c r="P160" s="45" t="s">
        <v>37</v>
      </c>
      <c r="Q160" s="45"/>
    </row>
    <row r="161" ht="21.75" customHeight="1" spans="1:17">
      <c r="A161" s="13" t="s">
        <v>30</v>
      </c>
      <c r="B161" s="22">
        <f>SUBTOTAL(3,$C$6:C161)</f>
        <v>156</v>
      </c>
      <c r="C161" s="150" t="s">
        <v>1873</v>
      </c>
      <c r="D161" s="151" t="s">
        <v>1881</v>
      </c>
      <c r="E161" s="151" t="s">
        <v>238</v>
      </c>
      <c r="F161" s="151" t="s">
        <v>214</v>
      </c>
      <c r="G161" s="151" t="s">
        <v>239</v>
      </c>
      <c r="H161" s="151">
        <v>9872190975</v>
      </c>
      <c r="I161" s="150" t="s">
        <v>213</v>
      </c>
      <c r="J161" s="295">
        <v>130010692025</v>
      </c>
      <c r="K161" s="151">
        <v>8.21</v>
      </c>
      <c r="L161" s="151">
        <v>8.169</v>
      </c>
      <c r="M161" s="151">
        <v>8.161</v>
      </c>
      <c r="N161" s="286">
        <v>24.54</v>
      </c>
      <c r="O161" s="286">
        <v>16.36</v>
      </c>
      <c r="P161" s="151" t="s">
        <v>1879</v>
      </c>
      <c r="Q161" s="150" t="s">
        <v>133</v>
      </c>
    </row>
    <row r="162" ht="21.75" customHeight="1" spans="1:17">
      <c r="A162" s="13" t="s">
        <v>30</v>
      </c>
      <c r="B162" s="22">
        <f>SUBTOTAL(3,$C$6:C162)</f>
        <v>157</v>
      </c>
      <c r="C162" s="25" t="s">
        <v>532</v>
      </c>
      <c r="D162" s="72" t="s">
        <v>545</v>
      </c>
      <c r="E162" s="72" t="s">
        <v>992</v>
      </c>
      <c r="F162" s="72" t="s">
        <v>1529</v>
      </c>
      <c r="G162" s="25" t="s">
        <v>1520</v>
      </c>
      <c r="H162" s="72">
        <v>9915821632</v>
      </c>
      <c r="I162" s="72" t="s">
        <v>102</v>
      </c>
      <c r="J162" s="108">
        <v>130009770541</v>
      </c>
      <c r="K162" s="72">
        <v>8.26</v>
      </c>
      <c r="L162" s="72">
        <v>8.3</v>
      </c>
      <c r="M162" s="72">
        <v>7.95</v>
      </c>
      <c r="N162" s="45">
        <f>SUM(K162:M162)</f>
        <v>24.51</v>
      </c>
      <c r="O162" s="45">
        <f>N162*2/3</f>
        <v>16.34</v>
      </c>
      <c r="P162" s="72" t="s">
        <v>25</v>
      </c>
      <c r="Q162" s="25" t="s">
        <v>133</v>
      </c>
    </row>
    <row r="163" ht="21.75" customHeight="1" spans="1:17">
      <c r="A163" s="13" t="s">
        <v>38</v>
      </c>
      <c r="B163" s="22">
        <f>SUBTOTAL(3,$C$6:C163)</f>
        <v>158</v>
      </c>
      <c r="C163" s="150" t="s">
        <v>360</v>
      </c>
      <c r="D163" s="150" t="s">
        <v>413</v>
      </c>
      <c r="E163" s="150" t="s">
        <v>420</v>
      </c>
      <c r="F163" s="150" t="s">
        <v>421</v>
      </c>
      <c r="G163" s="150" t="s">
        <v>422</v>
      </c>
      <c r="H163" s="150"/>
      <c r="I163" s="150" t="s">
        <v>423</v>
      </c>
      <c r="J163" s="287">
        <v>130005948231</v>
      </c>
      <c r="K163" s="290">
        <v>8.5</v>
      </c>
      <c r="L163" s="290">
        <v>7</v>
      </c>
      <c r="M163" s="290">
        <v>9</v>
      </c>
      <c r="N163" s="297">
        <v>24.5</v>
      </c>
      <c r="O163" s="297">
        <v>16.3333333333333</v>
      </c>
      <c r="P163" s="298" t="s">
        <v>417</v>
      </c>
      <c r="Q163" s="298" t="s">
        <v>133</v>
      </c>
    </row>
    <row r="164" ht="21.75" customHeight="1" spans="1:17">
      <c r="A164" s="13" t="s">
        <v>38</v>
      </c>
      <c r="B164" s="22">
        <f>SUBTOTAL(3,$C$6:C164)</f>
        <v>159</v>
      </c>
      <c r="C164" s="23" t="s">
        <v>778</v>
      </c>
      <c r="D164" s="276" t="s">
        <v>789</v>
      </c>
      <c r="E164" s="150" t="s">
        <v>538</v>
      </c>
      <c r="F164" s="150" t="s">
        <v>367</v>
      </c>
      <c r="G164" s="150" t="s">
        <v>792</v>
      </c>
      <c r="H164" s="150">
        <v>9478646821</v>
      </c>
      <c r="I164" s="150" t="s">
        <v>102</v>
      </c>
      <c r="J164" s="287">
        <v>982000409971903</v>
      </c>
      <c r="K164" s="290">
        <v>8.05</v>
      </c>
      <c r="L164" s="290">
        <v>8.25</v>
      </c>
      <c r="M164" s="290">
        <v>8.2</v>
      </c>
      <c r="N164" s="297">
        <v>24.5</v>
      </c>
      <c r="O164" s="297">
        <v>16.3333333333333</v>
      </c>
      <c r="P164" s="298"/>
      <c r="Q164" s="298"/>
    </row>
    <row r="165" ht="21.75" customHeight="1" spans="1:17">
      <c r="A165" s="13" t="s">
        <v>38</v>
      </c>
      <c r="B165" s="22">
        <f>SUBTOTAL(3,$C$6:C165)</f>
        <v>160</v>
      </c>
      <c r="C165" s="85" t="s">
        <v>778</v>
      </c>
      <c r="D165" s="25" t="s">
        <v>779</v>
      </c>
      <c r="E165" s="72" t="s">
        <v>1542</v>
      </c>
      <c r="F165" s="72" t="s">
        <v>308</v>
      </c>
      <c r="G165" s="72" t="s">
        <v>1543</v>
      </c>
      <c r="H165" s="72" t="s">
        <v>1544</v>
      </c>
      <c r="I165" s="72" t="s">
        <v>102</v>
      </c>
      <c r="J165" s="44" t="s">
        <v>1545</v>
      </c>
      <c r="K165" s="45">
        <v>7.4</v>
      </c>
      <c r="L165" s="45">
        <v>8.5</v>
      </c>
      <c r="M165" s="45">
        <v>8.6</v>
      </c>
      <c r="N165" s="45">
        <f>SUM(K165:M165)</f>
        <v>24.5</v>
      </c>
      <c r="O165" s="45">
        <f>N165*2/3</f>
        <v>16.3333333333333</v>
      </c>
      <c r="P165" s="25"/>
      <c r="Q165" s="25"/>
    </row>
    <row r="166" ht="21.75" customHeight="1" spans="1:17">
      <c r="A166" s="13" t="s">
        <v>38</v>
      </c>
      <c r="B166" s="22">
        <f>SUBTOTAL(3,$C$6:C166)</f>
        <v>161</v>
      </c>
      <c r="C166" s="25" t="s">
        <v>250</v>
      </c>
      <c r="D166" s="25" t="s">
        <v>1613</v>
      </c>
      <c r="E166" s="25" t="s">
        <v>1620</v>
      </c>
      <c r="F166" s="25" t="s">
        <v>234</v>
      </c>
      <c r="G166" s="25" t="s">
        <v>1613</v>
      </c>
      <c r="H166" s="25">
        <v>7508999754</v>
      </c>
      <c r="I166" s="72" t="s">
        <v>102</v>
      </c>
      <c r="J166" s="44">
        <v>130015859105</v>
      </c>
      <c r="K166" s="45">
        <v>7.9</v>
      </c>
      <c r="L166" s="45">
        <v>8.6</v>
      </c>
      <c r="M166" s="45">
        <v>8</v>
      </c>
      <c r="N166" s="45">
        <f>SUM(K166:M166)</f>
        <v>24.5</v>
      </c>
      <c r="O166" s="45">
        <f>N166*2/3</f>
        <v>16.3333333333333</v>
      </c>
      <c r="P166" s="25" t="s">
        <v>37</v>
      </c>
      <c r="Q166" s="25"/>
    </row>
    <row r="167" ht="21.75" customHeight="1" spans="1:17">
      <c r="A167" s="13" t="s">
        <v>38</v>
      </c>
      <c r="B167" s="22">
        <f>SUBTOTAL(3,$C$6:C167)</f>
        <v>162</v>
      </c>
      <c r="C167" s="25" t="s">
        <v>250</v>
      </c>
      <c r="D167" s="25" t="s">
        <v>1651</v>
      </c>
      <c r="E167" s="25" t="s">
        <v>1668</v>
      </c>
      <c r="F167" s="25" t="s">
        <v>1669</v>
      </c>
      <c r="G167" s="25" t="s">
        <v>1670</v>
      </c>
      <c r="H167" s="25"/>
      <c r="I167" s="72" t="s">
        <v>820</v>
      </c>
      <c r="J167" s="44" t="s">
        <v>1671</v>
      </c>
      <c r="K167" s="45">
        <v>8.1</v>
      </c>
      <c r="L167" s="45">
        <v>8.9</v>
      </c>
      <c r="M167" s="45">
        <v>7.5</v>
      </c>
      <c r="N167" s="45">
        <f>SUM(K167:M167)</f>
        <v>24.5</v>
      </c>
      <c r="O167" s="45">
        <f>N167*2/3</f>
        <v>16.3333333333333</v>
      </c>
      <c r="P167" s="25" t="s">
        <v>37</v>
      </c>
      <c r="Q167" s="25"/>
    </row>
    <row r="168" ht="21.75" customHeight="1" spans="1:17">
      <c r="A168" s="13" t="s">
        <v>38</v>
      </c>
      <c r="B168" s="22">
        <f>SUBTOTAL(3,$C$6:C168)</f>
        <v>163</v>
      </c>
      <c r="C168" s="150" t="s">
        <v>835</v>
      </c>
      <c r="D168" s="151" t="s">
        <v>1402</v>
      </c>
      <c r="E168" s="151" t="s">
        <v>579</v>
      </c>
      <c r="F168" s="151" t="s">
        <v>2071</v>
      </c>
      <c r="G168" s="151" t="s">
        <v>1404</v>
      </c>
      <c r="H168" s="151" t="s">
        <v>2072</v>
      </c>
      <c r="I168" s="151" t="s">
        <v>102</v>
      </c>
      <c r="J168" s="326">
        <v>130012256341</v>
      </c>
      <c r="K168" s="150">
        <v>8.1</v>
      </c>
      <c r="L168" s="150">
        <v>8.35</v>
      </c>
      <c r="M168" s="150">
        <v>8.05</v>
      </c>
      <c r="N168" s="286">
        <v>24.5</v>
      </c>
      <c r="O168" s="286">
        <v>16.3333333333333</v>
      </c>
      <c r="P168" s="151" t="s">
        <v>37</v>
      </c>
      <c r="Q168" s="151" t="s">
        <v>133</v>
      </c>
    </row>
    <row r="169" ht="21.75" customHeight="1" spans="1:17">
      <c r="A169" s="13" t="s">
        <v>38</v>
      </c>
      <c r="B169" s="22">
        <f>SUBTOTAL(3,$C$6:C169)</f>
        <v>164</v>
      </c>
      <c r="C169" s="217" t="s">
        <v>532</v>
      </c>
      <c r="D169" s="150" t="s">
        <v>576</v>
      </c>
      <c r="E169" s="150" t="s">
        <v>487</v>
      </c>
      <c r="F169" s="150" t="s">
        <v>577</v>
      </c>
      <c r="G169" s="150" t="s">
        <v>578</v>
      </c>
      <c r="H169" s="150">
        <v>9464777875</v>
      </c>
      <c r="I169" s="150" t="s">
        <v>102</v>
      </c>
      <c r="J169" s="287">
        <v>130011594787</v>
      </c>
      <c r="K169" s="290">
        <v>8.645</v>
      </c>
      <c r="L169" s="290">
        <v>8.63</v>
      </c>
      <c r="M169" s="290">
        <v>7.18</v>
      </c>
      <c r="N169" s="297">
        <v>24.455</v>
      </c>
      <c r="O169" s="297">
        <v>16.3033333333333</v>
      </c>
      <c r="P169" s="298" t="s">
        <v>541</v>
      </c>
      <c r="Q169" s="298" t="s">
        <v>544</v>
      </c>
    </row>
    <row r="170" ht="21.75" customHeight="1" spans="1:17">
      <c r="A170" s="13" t="s">
        <v>38</v>
      </c>
      <c r="B170" s="22">
        <f>SUBTOTAL(3,$C$6:C170)</f>
        <v>165</v>
      </c>
      <c r="C170" s="150" t="s">
        <v>998</v>
      </c>
      <c r="D170" s="151" t="s">
        <v>1039</v>
      </c>
      <c r="E170" s="151" t="s">
        <v>1140</v>
      </c>
      <c r="F170" s="151" t="s">
        <v>1817</v>
      </c>
      <c r="G170" s="151" t="s">
        <v>1818</v>
      </c>
      <c r="H170" s="151">
        <v>8360527429</v>
      </c>
      <c r="I170" s="151" t="s">
        <v>244</v>
      </c>
      <c r="J170" s="326">
        <v>130006531250</v>
      </c>
      <c r="K170" s="150">
        <v>7.86</v>
      </c>
      <c r="L170" s="150">
        <v>8.05</v>
      </c>
      <c r="M170" s="150">
        <v>8.54</v>
      </c>
      <c r="N170" s="286">
        <v>24.45</v>
      </c>
      <c r="O170" s="286">
        <v>16.3</v>
      </c>
      <c r="P170" s="151" t="s">
        <v>1775</v>
      </c>
      <c r="Q170" s="151" t="s">
        <v>99</v>
      </c>
    </row>
    <row r="171" ht="21.75" customHeight="1" spans="1:17">
      <c r="A171" s="13" t="s">
        <v>38</v>
      </c>
      <c r="B171" s="22">
        <f>SUBTOTAL(3,$C$6:C171)</f>
        <v>166</v>
      </c>
      <c r="C171" s="72" t="s">
        <v>119</v>
      </c>
      <c r="D171" s="72" t="s">
        <v>1239</v>
      </c>
      <c r="E171" s="25" t="s">
        <v>938</v>
      </c>
      <c r="F171" s="25" t="s">
        <v>1240</v>
      </c>
      <c r="G171" s="25" t="s">
        <v>1241</v>
      </c>
      <c r="H171" s="25" t="s">
        <v>1242</v>
      </c>
      <c r="I171" s="72" t="s">
        <v>131</v>
      </c>
      <c r="J171" s="108" t="s">
        <v>1243</v>
      </c>
      <c r="K171" s="45">
        <v>0</v>
      </c>
      <c r="L171" s="45">
        <v>0</v>
      </c>
      <c r="M171" s="45">
        <v>0</v>
      </c>
      <c r="N171" s="45">
        <f>SUM(K171:M171)</f>
        <v>0</v>
      </c>
      <c r="O171" s="45">
        <v>16.28</v>
      </c>
      <c r="P171" s="72" t="s">
        <v>118</v>
      </c>
      <c r="Q171" s="72" t="s">
        <v>133</v>
      </c>
    </row>
    <row r="172" ht="21.75" customHeight="1" spans="1:17">
      <c r="A172" s="13" t="s">
        <v>38</v>
      </c>
      <c r="B172" s="22">
        <f>SUBTOTAL(3,$C$6:C172)</f>
        <v>167</v>
      </c>
      <c r="C172" s="217" t="s">
        <v>208</v>
      </c>
      <c r="D172" s="320" t="s">
        <v>237</v>
      </c>
      <c r="E172" s="320" t="s">
        <v>238</v>
      </c>
      <c r="F172" s="320" t="s">
        <v>214</v>
      </c>
      <c r="G172" s="320" t="s">
        <v>239</v>
      </c>
      <c r="H172" s="320">
        <v>9872190975</v>
      </c>
      <c r="I172" s="320" t="s">
        <v>213</v>
      </c>
      <c r="J172" s="250"/>
      <c r="K172" s="320">
        <v>8.159</v>
      </c>
      <c r="L172" s="320">
        <v>8.032</v>
      </c>
      <c r="M172" s="320">
        <v>8.217</v>
      </c>
      <c r="N172" s="297">
        <v>24.408</v>
      </c>
      <c r="O172" s="297">
        <v>16.272</v>
      </c>
      <c r="P172" s="327" t="s">
        <v>37</v>
      </c>
      <c r="Q172" s="327" t="s">
        <v>133</v>
      </c>
    </row>
    <row r="173" ht="21.75" customHeight="1" spans="1:17">
      <c r="A173" s="13" t="s">
        <v>38</v>
      </c>
      <c r="B173" s="22">
        <f>SUBTOTAL(3,$C$6:C173)</f>
        <v>168</v>
      </c>
      <c r="C173" s="150" t="s">
        <v>848</v>
      </c>
      <c r="D173" s="151" t="s">
        <v>873</v>
      </c>
      <c r="E173" s="321" t="s">
        <v>107</v>
      </c>
      <c r="F173" s="151" t="s">
        <v>2125</v>
      </c>
      <c r="G173" s="151" t="s">
        <v>2126</v>
      </c>
      <c r="H173" s="151">
        <v>9779884171</v>
      </c>
      <c r="I173" s="151" t="s">
        <v>102</v>
      </c>
      <c r="J173" s="326">
        <v>130015472320</v>
      </c>
      <c r="K173" s="150">
        <v>8.4</v>
      </c>
      <c r="L173" s="150">
        <v>8.2</v>
      </c>
      <c r="M173" s="150">
        <v>7.8</v>
      </c>
      <c r="N173" s="286">
        <v>24.4</v>
      </c>
      <c r="O173" s="286">
        <v>16.2666666666667</v>
      </c>
      <c r="P173" s="151">
        <v>0</v>
      </c>
      <c r="Q173" s="151">
        <v>0</v>
      </c>
    </row>
    <row r="174" ht="21.75" customHeight="1" spans="1:17">
      <c r="A174" s="13" t="s">
        <v>38</v>
      </c>
      <c r="B174" s="22">
        <f>SUBTOTAL(3,$C$6:C174)</f>
        <v>169</v>
      </c>
      <c r="C174" s="77" t="s">
        <v>848</v>
      </c>
      <c r="D174" s="77" t="s">
        <v>849</v>
      </c>
      <c r="E174" s="77" t="s">
        <v>850</v>
      </c>
      <c r="F174" s="75" t="s">
        <v>851</v>
      </c>
      <c r="G174" s="77" t="s">
        <v>849</v>
      </c>
      <c r="H174" s="77">
        <v>9592721010</v>
      </c>
      <c r="I174" s="76" t="s">
        <v>820</v>
      </c>
      <c r="J174" s="117" t="s">
        <v>853</v>
      </c>
      <c r="K174" s="97">
        <v>8</v>
      </c>
      <c r="L174" s="97">
        <v>8.5</v>
      </c>
      <c r="M174" s="97">
        <v>7.9</v>
      </c>
      <c r="N174" s="296">
        <v>24.4</v>
      </c>
      <c r="O174" s="296">
        <v>16.2666666666667</v>
      </c>
      <c r="P174" s="47"/>
      <c r="Q174" s="47"/>
    </row>
    <row r="175" ht="21.75" customHeight="1" spans="1:17">
      <c r="A175" s="13" t="s">
        <v>38</v>
      </c>
      <c r="B175" s="22">
        <f>SUBTOTAL(3,$C$6:C175)</f>
        <v>170</v>
      </c>
      <c r="C175" s="150" t="s">
        <v>835</v>
      </c>
      <c r="D175" s="150" t="s">
        <v>1412</v>
      </c>
      <c r="E175" s="150" t="s">
        <v>2059</v>
      </c>
      <c r="F175" s="150" t="s">
        <v>874</v>
      </c>
      <c r="G175" s="277" t="s">
        <v>2060</v>
      </c>
      <c r="H175" s="150" t="s">
        <v>2061</v>
      </c>
      <c r="I175" s="150" t="s">
        <v>102</v>
      </c>
      <c r="J175" s="287">
        <v>130017024695</v>
      </c>
      <c r="K175" s="286">
        <v>8.1</v>
      </c>
      <c r="L175" s="286">
        <v>7.8</v>
      </c>
      <c r="M175" s="286">
        <v>8.5</v>
      </c>
      <c r="N175" s="286">
        <v>24.4</v>
      </c>
      <c r="O175" s="286">
        <v>16.2666666666667</v>
      </c>
      <c r="P175" s="150" t="s">
        <v>37</v>
      </c>
      <c r="Q175" s="150" t="s">
        <v>133</v>
      </c>
    </row>
    <row r="176" ht="21.75" customHeight="1" spans="1:17">
      <c r="A176" s="13" t="s">
        <v>38</v>
      </c>
      <c r="B176" s="22">
        <f>SUBTOTAL(3,$C$6:C176)</f>
        <v>171</v>
      </c>
      <c r="C176" s="150" t="s">
        <v>848</v>
      </c>
      <c r="D176" s="150" t="s">
        <v>873</v>
      </c>
      <c r="E176" s="150" t="s">
        <v>2123</v>
      </c>
      <c r="F176" s="150" t="s">
        <v>1540</v>
      </c>
      <c r="G176" s="150" t="s">
        <v>2124</v>
      </c>
      <c r="H176" s="150">
        <v>9814787455</v>
      </c>
      <c r="I176" s="151" t="s">
        <v>102</v>
      </c>
      <c r="J176" s="285">
        <v>130015472318</v>
      </c>
      <c r="K176" s="286">
        <v>8.2</v>
      </c>
      <c r="L176" s="286">
        <v>8.6</v>
      </c>
      <c r="M176" s="286">
        <v>7.6</v>
      </c>
      <c r="N176" s="286">
        <v>24.4</v>
      </c>
      <c r="O176" s="286">
        <v>16.2666666666667</v>
      </c>
      <c r="P176" s="150">
        <v>0</v>
      </c>
      <c r="Q176" s="150">
        <v>0</v>
      </c>
    </row>
    <row r="177" ht="21.75" customHeight="1" spans="1:17">
      <c r="A177" s="13" t="s">
        <v>38</v>
      </c>
      <c r="B177" s="22">
        <f>SUBTOTAL(3,$C$6:C177)</f>
        <v>172</v>
      </c>
      <c r="C177" s="217" t="s">
        <v>532</v>
      </c>
      <c r="D177" s="150" t="s">
        <v>571</v>
      </c>
      <c r="E177" s="150" t="s">
        <v>579</v>
      </c>
      <c r="F177" s="150" t="s">
        <v>550</v>
      </c>
      <c r="G177" s="150" t="s">
        <v>580</v>
      </c>
      <c r="H177" s="150">
        <v>8725002955</v>
      </c>
      <c r="I177" s="217" t="s">
        <v>102</v>
      </c>
      <c r="J177" s="287">
        <v>130016323976</v>
      </c>
      <c r="K177" s="290">
        <v>8.2</v>
      </c>
      <c r="L177" s="290">
        <v>8.225</v>
      </c>
      <c r="M177" s="290">
        <v>7.955</v>
      </c>
      <c r="N177" s="297">
        <v>24.38</v>
      </c>
      <c r="O177" s="297">
        <v>16.2533333333333</v>
      </c>
      <c r="P177" s="298" t="s">
        <v>541</v>
      </c>
      <c r="Q177" s="298" t="s">
        <v>544</v>
      </c>
    </row>
    <row r="178" ht="21.75" customHeight="1" spans="1:17">
      <c r="A178" s="13" t="s">
        <v>38</v>
      </c>
      <c r="B178" s="22">
        <f>SUBTOTAL(3,$C$6:C178)</f>
        <v>173</v>
      </c>
      <c r="C178" s="72" t="s">
        <v>1435</v>
      </c>
      <c r="D178" s="25" t="s">
        <v>1131</v>
      </c>
      <c r="E178" s="25" t="s">
        <v>707</v>
      </c>
      <c r="F178" s="25" t="s">
        <v>708</v>
      </c>
      <c r="G178" s="25" t="s">
        <v>709</v>
      </c>
      <c r="H178" s="25">
        <v>9872173738</v>
      </c>
      <c r="I178" s="72" t="s">
        <v>102</v>
      </c>
      <c r="J178" s="44">
        <v>160037081964</v>
      </c>
      <c r="K178" s="45">
        <v>8.1</v>
      </c>
      <c r="L178" s="45">
        <v>8.2</v>
      </c>
      <c r="M178" s="45">
        <v>8.08</v>
      </c>
      <c r="N178" s="45">
        <f>SUM(K178:M178)</f>
        <v>24.38</v>
      </c>
      <c r="O178" s="45">
        <f>N178*2/3</f>
        <v>16.2533333333333</v>
      </c>
      <c r="P178" s="25" t="s">
        <v>1440</v>
      </c>
      <c r="Q178" s="25" t="s">
        <v>133</v>
      </c>
    </row>
    <row r="179" ht="21.75" customHeight="1" spans="1:17">
      <c r="A179" s="13" t="s">
        <v>38</v>
      </c>
      <c r="B179" s="22">
        <f>SUBTOTAL(3,$C$6:C179)</f>
        <v>174</v>
      </c>
      <c r="C179" s="25" t="s">
        <v>250</v>
      </c>
      <c r="D179" s="25" t="s">
        <v>1681</v>
      </c>
      <c r="E179" s="25" t="s">
        <v>390</v>
      </c>
      <c r="F179" s="25"/>
      <c r="G179" s="25" t="s">
        <v>1692</v>
      </c>
      <c r="H179" s="25"/>
      <c r="I179" s="72" t="s">
        <v>820</v>
      </c>
      <c r="J179" s="44"/>
      <c r="K179" s="45">
        <v>8.22</v>
      </c>
      <c r="L179" s="45">
        <v>8.05</v>
      </c>
      <c r="M179" s="45">
        <v>8.1</v>
      </c>
      <c r="N179" s="45">
        <f>SUM(K179:M179)</f>
        <v>24.37</v>
      </c>
      <c r="O179" s="45">
        <f>N179*2/3</f>
        <v>16.2466666666667</v>
      </c>
      <c r="P179" s="25" t="s">
        <v>37</v>
      </c>
      <c r="Q179" s="25"/>
    </row>
    <row r="180" ht="21.75" customHeight="1" spans="1:17">
      <c r="A180" s="13" t="s">
        <v>38</v>
      </c>
      <c r="B180" s="22">
        <f>SUBTOTAL(3,$C$6:C180)</f>
        <v>175</v>
      </c>
      <c r="C180" s="25" t="s">
        <v>250</v>
      </c>
      <c r="D180" s="25" t="s">
        <v>1681</v>
      </c>
      <c r="E180" s="25" t="s">
        <v>550</v>
      </c>
      <c r="F180" s="25"/>
      <c r="G180" s="25" t="s">
        <v>1688</v>
      </c>
      <c r="H180" s="25">
        <v>9915611790</v>
      </c>
      <c r="I180" s="72" t="s">
        <v>820</v>
      </c>
      <c r="J180" s="44"/>
      <c r="K180" s="45">
        <v>8.1</v>
      </c>
      <c r="L180" s="45">
        <v>8.03</v>
      </c>
      <c r="M180" s="45">
        <v>8.24</v>
      </c>
      <c r="N180" s="45">
        <f>SUM(K180:M180)</f>
        <v>24.37</v>
      </c>
      <c r="O180" s="45">
        <f>N180*2/3</f>
        <v>16.2466666666667</v>
      </c>
      <c r="P180" s="25" t="s">
        <v>37</v>
      </c>
      <c r="Q180" s="25"/>
    </row>
    <row r="181" ht="21.75" customHeight="1" spans="1:17">
      <c r="A181" s="13" t="s">
        <v>38</v>
      </c>
      <c r="B181" s="22">
        <f>SUBTOTAL(3,$C$6:C181)</f>
        <v>176</v>
      </c>
      <c r="C181" s="25" t="s">
        <v>250</v>
      </c>
      <c r="D181" s="25" t="s">
        <v>1681</v>
      </c>
      <c r="E181" s="25" t="s">
        <v>1690</v>
      </c>
      <c r="F181" s="25"/>
      <c r="G181" s="25" t="s">
        <v>1691</v>
      </c>
      <c r="H181" s="25"/>
      <c r="I181" s="72" t="s">
        <v>820</v>
      </c>
      <c r="J181" s="44"/>
      <c r="K181" s="45">
        <v>8.3</v>
      </c>
      <c r="L181" s="45">
        <v>7.94</v>
      </c>
      <c r="M181" s="45">
        <v>8.12</v>
      </c>
      <c r="N181" s="45">
        <f>SUM(K181:M181)</f>
        <v>24.36</v>
      </c>
      <c r="O181" s="45">
        <f>N181*2/3</f>
        <v>16.24</v>
      </c>
      <c r="P181" s="25" t="s">
        <v>37</v>
      </c>
      <c r="Q181" s="25"/>
    </row>
    <row r="182" ht="21.75" customHeight="1" spans="1:17">
      <c r="A182" s="13" t="s">
        <v>38</v>
      </c>
      <c r="B182" s="22">
        <f>SUBTOTAL(3,$C$6:C182)</f>
        <v>177</v>
      </c>
      <c r="C182" s="150" t="s">
        <v>744</v>
      </c>
      <c r="D182" s="150" t="s">
        <v>770</v>
      </c>
      <c r="E182" s="150" t="s">
        <v>774</v>
      </c>
      <c r="F182" s="150" t="s">
        <v>775</v>
      </c>
      <c r="G182" s="150" t="s">
        <v>773</v>
      </c>
      <c r="H182" s="150">
        <v>9876159744</v>
      </c>
      <c r="I182" s="150" t="s">
        <v>102</v>
      </c>
      <c r="J182" s="287">
        <v>130008184003</v>
      </c>
      <c r="K182" s="290">
        <v>8.1</v>
      </c>
      <c r="L182" s="290">
        <v>7.95</v>
      </c>
      <c r="M182" s="290">
        <v>8.3</v>
      </c>
      <c r="N182" s="297">
        <v>24.35</v>
      </c>
      <c r="O182" s="297">
        <v>16.2333333333333</v>
      </c>
      <c r="P182" s="298" t="s">
        <v>25</v>
      </c>
      <c r="Q182" s="298" t="s">
        <v>653</v>
      </c>
    </row>
    <row r="183" ht="21.75" customHeight="1" spans="1:17">
      <c r="A183" s="13" t="s">
        <v>38</v>
      </c>
      <c r="B183" s="22">
        <f>SUBTOTAL(3,$C$6:C183)</f>
        <v>178</v>
      </c>
      <c r="C183" s="72" t="s">
        <v>360</v>
      </c>
      <c r="D183" s="72" t="s">
        <v>413</v>
      </c>
      <c r="E183" s="72" t="s">
        <v>569</v>
      </c>
      <c r="F183" s="72" t="s">
        <v>763</v>
      </c>
      <c r="G183" s="72" t="s">
        <v>1232</v>
      </c>
      <c r="H183" s="72">
        <v>9779175029</v>
      </c>
      <c r="I183" s="72" t="s">
        <v>102</v>
      </c>
      <c r="J183" s="108">
        <v>130010530334</v>
      </c>
      <c r="K183" s="45">
        <v>8.1</v>
      </c>
      <c r="L183" s="45">
        <v>8.1</v>
      </c>
      <c r="M183" s="45">
        <v>8.15</v>
      </c>
      <c r="N183" s="45">
        <f>SUM(K183:M183)</f>
        <v>24.35</v>
      </c>
      <c r="O183" s="45">
        <f>N183*2/3</f>
        <v>16.2333333333333</v>
      </c>
      <c r="P183" s="72" t="s">
        <v>417</v>
      </c>
      <c r="Q183" s="72" t="s">
        <v>133</v>
      </c>
    </row>
    <row r="184" ht="21.75" customHeight="1" spans="1:17">
      <c r="A184" s="13" t="s">
        <v>38</v>
      </c>
      <c r="B184" s="22">
        <f>SUBTOTAL(3,$C$6:C184)</f>
        <v>179</v>
      </c>
      <c r="C184" s="23" t="s">
        <v>793</v>
      </c>
      <c r="D184" s="23" t="s">
        <v>800</v>
      </c>
      <c r="E184" s="150" t="s">
        <v>356</v>
      </c>
      <c r="F184" s="150" t="s">
        <v>802</v>
      </c>
      <c r="G184" s="150" t="s">
        <v>803</v>
      </c>
      <c r="H184" s="150" t="s">
        <v>807</v>
      </c>
      <c r="I184" s="150" t="s">
        <v>102</v>
      </c>
      <c r="J184" s="287">
        <v>0</v>
      </c>
      <c r="K184" s="290">
        <v>7.54</v>
      </c>
      <c r="L184" s="290">
        <v>8.46</v>
      </c>
      <c r="M184" s="290">
        <v>8.32</v>
      </c>
      <c r="N184" s="297">
        <v>24.32</v>
      </c>
      <c r="O184" s="297">
        <v>16.2133333333333</v>
      </c>
      <c r="P184" s="298" t="s">
        <v>658</v>
      </c>
      <c r="Q184" s="298" t="s">
        <v>805</v>
      </c>
    </row>
    <row r="185" ht="21.75" customHeight="1" spans="1:17">
      <c r="A185" s="13" t="s">
        <v>38</v>
      </c>
      <c r="B185" s="22">
        <f>SUBTOTAL(3,$C$6:C185)</f>
        <v>180</v>
      </c>
      <c r="C185" s="150" t="s">
        <v>744</v>
      </c>
      <c r="D185" s="150" t="s">
        <v>745</v>
      </c>
      <c r="E185" s="150" t="s">
        <v>614</v>
      </c>
      <c r="F185" s="150" t="s">
        <v>756</v>
      </c>
      <c r="G185" s="150" t="s">
        <v>748</v>
      </c>
      <c r="H185" s="150">
        <v>8872294584</v>
      </c>
      <c r="I185" s="150" t="s">
        <v>102</v>
      </c>
      <c r="J185" s="287">
        <v>130006353620</v>
      </c>
      <c r="K185" s="290">
        <v>7.95</v>
      </c>
      <c r="L185" s="290">
        <v>8.2</v>
      </c>
      <c r="M185" s="290">
        <v>8.1</v>
      </c>
      <c r="N185" s="297">
        <v>24.25</v>
      </c>
      <c r="O185" s="297">
        <v>16.1666666666667</v>
      </c>
      <c r="P185" s="298" t="s">
        <v>25</v>
      </c>
      <c r="Q185" s="298" t="s">
        <v>653</v>
      </c>
    </row>
    <row r="186" ht="21.75" customHeight="1" spans="1:17">
      <c r="A186" s="13" t="s">
        <v>38</v>
      </c>
      <c r="B186" s="22">
        <f>SUBTOTAL(3,$C$6:C186)</f>
        <v>181</v>
      </c>
      <c r="C186" s="25" t="s">
        <v>19</v>
      </c>
      <c r="D186" s="25" t="s">
        <v>75</v>
      </c>
      <c r="E186" s="25" t="s">
        <v>860</v>
      </c>
      <c r="F186" s="25" t="s">
        <v>1140</v>
      </c>
      <c r="G186" s="25" t="s">
        <v>1150</v>
      </c>
      <c r="H186" s="25" t="s">
        <v>1151</v>
      </c>
      <c r="I186" s="44" t="s">
        <v>131</v>
      </c>
      <c r="J186" s="44" t="s">
        <v>1123</v>
      </c>
      <c r="K186" s="251">
        <v>8.35</v>
      </c>
      <c r="L186" s="251">
        <v>7.5</v>
      </c>
      <c r="M186" s="251">
        <v>8.4</v>
      </c>
      <c r="N186" s="45">
        <f>SUM(K186:M186)</f>
        <v>24.25</v>
      </c>
      <c r="O186" s="45">
        <f>N186*2/3</f>
        <v>16.1666666666667</v>
      </c>
      <c r="P186" s="81" t="s">
        <v>25</v>
      </c>
      <c r="Q186" s="72" t="s">
        <v>26</v>
      </c>
    </row>
    <row r="187" ht="21.75" customHeight="1" spans="1:17">
      <c r="A187" s="13" t="s">
        <v>38</v>
      </c>
      <c r="B187" s="22">
        <f>SUBTOTAL(3,$C$6:C187)</f>
        <v>182</v>
      </c>
      <c r="C187" s="72" t="s">
        <v>479</v>
      </c>
      <c r="D187" s="25" t="s">
        <v>485</v>
      </c>
      <c r="E187" s="25" t="s">
        <v>1302</v>
      </c>
      <c r="F187" s="25" t="s">
        <v>1303</v>
      </c>
      <c r="G187" s="25" t="s">
        <v>1301</v>
      </c>
      <c r="H187" s="25">
        <v>9530942994</v>
      </c>
      <c r="I187" s="72" t="s">
        <v>102</v>
      </c>
      <c r="J187" s="44">
        <v>130011177818</v>
      </c>
      <c r="K187" s="45">
        <v>7.46</v>
      </c>
      <c r="L187" s="45">
        <v>9.47</v>
      </c>
      <c r="M187" s="45">
        <v>7.32</v>
      </c>
      <c r="N187" s="45">
        <f>SUM(K187:M187)</f>
        <v>24.25</v>
      </c>
      <c r="O187" s="45">
        <f>N187*2/3</f>
        <v>16.1666666666667</v>
      </c>
      <c r="P187" s="25" t="s">
        <v>478</v>
      </c>
      <c r="Q187" s="25" t="s">
        <v>133</v>
      </c>
    </row>
    <row r="188" ht="21.75" customHeight="1" spans="1:17">
      <c r="A188" s="13" t="s">
        <v>38</v>
      </c>
      <c r="B188" s="22">
        <f>SUBTOTAL(3,$C$6:C188)</f>
        <v>183</v>
      </c>
      <c r="C188" s="72" t="s">
        <v>744</v>
      </c>
      <c r="D188" s="25" t="s">
        <v>1370</v>
      </c>
      <c r="E188" s="25" t="s">
        <v>1386</v>
      </c>
      <c r="F188" s="25" t="s">
        <v>1378</v>
      </c>
      <c r="G188" s="25" t="s">
        <v>1380</v>
      </c>
      <c r="H188" s="25">
        <v>9501907009</v>
      </c>
      <c r="I188" s="72" t="s">
        <v>102</v>
      </c>
      <c r="J188" s="44" t="s">
        <v>1387</v>
      </c>
      <c r="K188" s="45">
        <v>7.9</v>
      </c>
      <c r="L188" s="45">
        <v>8.2</v>
      </c>
      <c r="M188" s="45">
        <v>8.15</v>
      </c>
      <c r="N188" s="45">
        <f>SUM(K188:M188)</f>
        <v>24.25</v>
      </c>
      <c r="O188" s="45">
        <f>N188*2/3</f>
        <v>16.1666666666667</v>
      </c>
      <c r="P188" s="25" t="s">
        <v>541</v>
      </c>
      <c r="Q188" s="25" t="s">
        <v>133</v>
      </c>
    </row>
    <row r="189" ht="21.75" customHeight="1" spans="1:17">
      <c r="A189" s="13" t="s">
        <v>38</v>
      </c>
      <c r="B189" s="22">
        <f>SUBTOTAL(3,$C$6:C189)</f>
        <v>184</v>
      </c>
      <c r="C189" s="150" t="s">
        <v>953</v>
      </c>
      <c r="D189" s="277" t="s">
        <v>966</v>
      </c>
      <c r="E189" s="151" t="s">
        <v>2000</v>
      </c>
      <c r="F189" s="151" t="s">
        <v>2001</v>
      </c>
      <c r="G189" s="277" t="s">
        <v>2002</v>
      </c>
      <c r="H189" s="151">
        <v>9465296743</v>
      </c>
      <c r="I189" s="150" t="s">
        <v>102</v>
      </c>
      <c r="J189" s="291">
        <v>130015499522</v>
      </c>
      <c r="K189" s="286">
        <v>8.12</v>
      </c>
      <c r="L189" s="286">
        <v>7.89</v>
      </c>
      <c r="M189" s="286">
        <v>8.24</v>
      </c>
      <c r="N189" s="286">
        <v>24.25</v>
      </c>
      <c r="O189" s="286">
        <v>16.1666666666667</v>
      </c>
      <c r="P189" s="150" t="s">
        <v>541</v>
      </c>
      <c r="Q189" s="150" t="s">
        <v>544</v>
      </c>
    </row>
    <row r="190" ht="21.75" customHeight="1" spans="1:17">
      <c r="A190" s="13" t="s">
        <v>38</v>
      </c>
      <c r="B190" s="22">
        <f>SUBTOTAL(3,$C$6:C190)</f>
        <v>185</v>
      </c>
      <c r="C190" s="217" t="s">
        <v>250</v>
      </c>
      <c r="D190" s="217" t="s">
        <v>251</v>
      </c>
      <c r="E190" s="217" t="s">
        <v>252</v>
      </c>
      <c r="F190" s="217" t="s">
        <v>253</v>
      </c>
      <c r="G190" s="217" t="s">
        <v>254</v>
      </c>
      <c r="H190" s="322"/>
      <c r="I190" s="217" t="s">
        <v>102</v>
      </c>
      <c r="J190" s="322" t="s">
        <v>256</v>
      </c>
      <c r="K190" s="328">
        <v>8.2</v>
      </c>
      <c r="L190" s="328">
        <v>8.1</v>
      </c>
      <c r="M190" s="328">
        <v>7.95</v>
      </c>
      <c r="N190" s="297">
        <v>24.25</v>
      </c>
      <c r="O190" s="297">
        <v>16.1666666666667</v>
      </c>
      <c r="P190" s="302" t="s">
        <v>37</v>
      </c>
      <c r="Q190" s="302"/>
    </row>
    <row r="191" ht="21.75" customHeight="1" spans="1:17">
      <c r="A191" s="13" t="s">
        <v>38</v>
      </c>
      <c r="B191" s="22">
        <f>SUBTOTAL(3,$C$6:C191)</f>
        <v>186</v>
      </c>
      <c r="C191" s="77" t="s">
        <v>848</v>
      </c>
      <c r="D191" s="77" t="s">
        <v>849</v>
      </c>
      <c r="E191" s="77" t="s">
        <v>774</v>
      </c>
      <c r="F191" s="77" t="s">
        <v>860</v>
      </c>
      <c r="G191" s="77" t="s">
        <v>861</v>
      </c>
      <c r="H191" s="77">
        <v>7986711174</v>
      </c>
      <c r="I191" s="76" t="s">
        <v>820</v>
      </c>
      <c r="J191" s="117" t="s">
        <v>862</v>
      </c>
      <c r="K191" s="97">
        <v>8.1</v>
      </c>
      <c r="L191" s="97">
        <v>8.5</v>
      </c>
      <c r="M191" s="97">
        <v>7.6</v>
      </c>
      <c r="N191" s="296">
        <v>24.2</v>
      </c>
      <c r="O191" s="296">
        <v>16.1333333333333</v>
      </c>
      <c r="P191" s="47"/>
      <c r="Q191" s="149"/>
    </row>
    <row r="192" ht="21.75" customHeight="1" spans="1:17">
      <c r="A192" s="13" t="s">
        <v>38</v>
      </c>
      <c r="B192" s="22">
        <f>SUBTOTAL(3,$C$6:C192)</f>
        <v>187</v>
      </c>
      <c r="C192" s="25" t="s">
        <v>532</v>
      </c>
      <c r="D192" s="72" t="s">
        <v>549</v>
      </c>
      <c r="E192" s="72" t="s">
        <v>733</v>
      </c>
      <c r="F192" s="72" t="s">
        <v>106</v>
      </c>
      <c r="G192" s="25" t="s">
        <v>1514</v>
      </c>
      <c r="H192" s="72">
        <v>9781217485</v>
      </c>
      <c r="I192" s="81" t="s">
        <v>102</v>
      </c>
      <c r="J192" s="108">
        <v>130011660294</v>
      </c>
      <c r="K192" s="72">
        <v>8.1</v>
      </c>
      <c r="L192" s="72">
        <v>8</v>
      </c>
      <c r="M192" s="72">
        <v>8.1</v>
      </c>
      <c r="N192" s="45">
        <f>SUM(K192:M192)</f>
        <v>24.2</v>
      </c>
      <c r="O192" s="45">
        <f>N192*2/3</f>
        <v>16.1333333333333</v>
      </c>
      <c r="P192" s="25" t="s">
        <v>1515</v>
      </c>
      <c r="Q192" s="318" t="s">
        <v>133</v>
      </c>
    </row>
    <row r="193" ht="21.75" customHeight="1" spans="1:17">
      <c r="A193" s="13" t="s">
        <v>38</v>
      </c>
      <c r="B193" s="22">
        <f>SUBTOTAL(3,$C$6:C193)</f>
        <v>188</v>
      </c>
      <c r="C193" s="25" t="s">
        <v>208</v>
      </c>
      <c r="D193" s="25" t="s">
        <v>986</v>
      </c>
      <c r="E193" s="85" t="s">
        <v>989</v>
      </c>
      <c r="F193" s="85" t="s">
        <v>990</v>
      </c>
      <c r="G193" s="85"/>
      <c r="H193" s="85"/>
      <c r="I193" s="85" t="s">
        <v>244</v>
      </c>
      <c r="J193" s="254"/>
      <c r="K193" s="179">
        <v>7.9</v>
      </c>
      <c r="L193" s="179">
        <v>8.25</v>
      </c>
      <c r="M193" s="179">
        <v>8.005</v>
      </c>
      <c r="N193" s="45">
        <f>SUM(K193:M193)</f>
        <v>24.155</v>
      </c>
      <c r="O193" s="45">
        <f>N193*2/3</f>
        <v>16.1033333333333</v>
      </c>
      <c r="P193" s="85" t="s">
        <v>37</v>
      </c>
      <c r="Q193" s="330" t="s">
        <v>133</v>
      </c>
    </row>
    <row r="194" ht="21.75" customHeight="1" spans="1:17">
      <c r="A194" s="13" t="s">
        <v>38</v>
      </c>
      <c r="B194" s="22">
        <f>SUBTOTAL(3,$C$6:C194)</f>
        <v>189</v>
      </c>
      <c r="C194" s="150" t="s">
        <v>720</v>
      </c>
      <c r="D194" s="150" t="s">
        <v>740</v>
      </c>
      <c r="E194" s="150" t="s">
        <v>586</v>
      </c>
      <c r="F194" s="150" t="s">
        <v>741</v>
      </c>
      <c r="G194" s="150" t="s">
        <v>742</v>
      </c>
      <c r="H194" s="150">
        <v>9463100828</v>
      </c>
      <c r="I194" s="217" t="s">
        <v>723</v>
      </c>
      <c r="J194" s="285" t="s">
        <v>743</v>
      </c>
      <c r="K194" s="290">
        <v>7.9</v>
      </c>
      <c r="L194" s="290">
        <v>8.3</v>
      </c>
      <c r="M194" s="290">
        <v>7.95</v>
      </c>
      <c r="N194" s="297">
        <v>24.15</v>
      </c>
      <c r="O194" s="297">
        <v>16.1</v>
      </c>
      <c r="P194" s="298" t="s">
        <v>25</v>
      </c>
      <c r="Q194" s="331" t="s">
        <v>653</v>
      </c>
    </row>
    <row r="195" ht="21.75" customHeight="1" spans="1:17">
      <c r="A195" s="13" t="s">
        <v>38</v>
      </c>
      <c r="B195" s="22">
        <f>SUBTOTAL(3,$C$6:C195)</f>
        <v>190</v>
      </c>
      <c r="C195" s="217" t="s">
        <v>250</v>
      </c>
      <c r="D195" s="217" t="s">
        <v>251</v>
      </c>
      <c r="E195" s="217" t="s">
        <v>257</v>
      </c>
      <c r="F195" s="217" t="s">
        <v>258</v>
      </c>
      <c r="G195" s="217" t="s">
        <v>259</v>
      </c>
      <c r="H195" s="322"/>
      <c r="I195" s="217" t="s">
        <v>102</v>
      </c>
      <c r="J195" s="322" t="s">
        <v>260</v>
      </c>
      <c r="K195" s="328">
        <v>8.3</v>
      </c>
      <c r="L195" s="328">
        <v>8.2</v>
      </c>
      <c r="M195" s="328">
        <v>7.65</v>
      </c>
      <c r="N195" s="297">
        <v>24.15</v>
      </c>
      <c r="O195" s="297">
        <v>16.1</v>
      </c>
      <c r="P195" s="302" t="s">
        <v>37</v>
      </c>
      <c r="Q195" s="332"/>
    </row>
    <row r="196" ht="21.75" customHeight="1" spans="1:17">
      <c r="A196" s="13" t="s">
        <v>38</v>
      </c>
      <c r="B196" s="22">
        <f>SUBTOTAL(3,$C$6:C196)</f>
        <v>191</v>
      </c>
      <c r="C196" s="77" t="s">
        <v>848</v>
      </c>
      <c r="D196" s="77" t="s">
        <v>848</v>
      </c>
      <c r="E196" s="77" t="s">
        <v>907</v>
      </c>
      <c r="F196" s="77" t="s">
        <v>908</v>
      </c>
      <c r="G196" s="77" t="s">
        <v>909</v>
      </c>
      <c r="H196" s="77">
        <v>9877087019</v>
      </c>
      <c r="I196" s="76" t="s">
        <v>820</v>
      </c>
      <c r="J196" s="117" t="s">
        <v>905</v>
      </c>
      <c r="K196" s="97">
        <v>7.8</v>
      </c>
      <c r="L196" s="97">
        <v>8.4</v>
      </c>
      <c r="M196" s="97">
        <v>7.93</v>
      </c>
      <c r="N196" s="296">
        <v>24.13</v>
      </c>
      <c r="O196" s="296">
        <v>16.0866666666667</v>
      </c>
      <c r="P196" s="47"/>
      <c r="Q196" s="47"/>
    </row>
    <row r="197" ht="21.75" customHeight="1" spans="1:17">
      <c r="A197" s="13" t="s">
        <v>38</v>
      </c>
      <c r="B197" s="22">
        <f>SUBTOTAL(3,$C$6:C197)</f>
        <v>192</v>
      </c>
      <c r="C197" s="217" t="s">
        <v>360</v>
      </c>
      <c r="D197" s="217" t="s">
        <v>380</v>
      </c>
      <c r="E197" s="217" t="s">
        <v>392</v>
      </c>
      <c r="F197" s="217" t="s">
        <v>393</v>
      </c>
      <c r="G197" s="217" t="s">
        <v>394</v>
      </c>
      <c r="H197" s="217">
        <v>9878686877</v>
      </c>
      <c r="I197" s="217" t="s">
        <v>395</v>
      </c>
      <c r="J197" s="250">
        <v>130011017406</v>
      </c>
      <c r="K197" s="284">
        <v>8</v>
      </c>
      <c r="L197" s="284">
        <v>7.91</v>
      </c>
      <c r="M197" s="284">
        <v>8.195</v>
      </c>
      <c r="N197" s="297">
        <v>24.105</v>
      </c>
      <c r="O197" s="297">
        <v>16.07</v>
      </c>
      <c r="P197" s="302" t="s">
        <v>385</v>
      </c>
      <c r="Q197" s="302" t="s">
        <v>99</v>
      </c>
    </row>
    <row r="198" ht="21.75" customHeight="1" spans="1:17">
      <c r="A198" s="13" t="s">
        <v>38</v>
      </c>
      <c r="B198" s="22">
        <f>SUBTOTAL(3,$C$6:C198)</f>
        <v>193</v>
      </c>
      <c r="C198" s="217" t="s">
        <v>250</v>
      </c>
      <c r="D198" s="217" t="s">
        <v>324</v>
      </c>
      <c r="E198" s="217" t="s">
        <v>170</v>
      </c>
      <c r="F198" s="217"/>
      <c r="G198" s="217" t="s">
        <v>329</v>
      </c>
      <c r="H198" s="217"/>
      <c r="I198" s="217" t="s">
        <v>298</v>
      </c>
      <c r="J198" s="217"/>
      <c r="K198" s="227">
        <v>7.9</v>
      </c>
      <c r="L198" s="227">
        <v>8.5</v>
      </c>
      <c r="M198" s="227">
        <v>7.7</v>
      </c>
      <c r="N198" s="297">
        <v>24.1</v>
      </c>
      <c r="O198" s="297">
        <v>16.0666666666667</v>
      </c>
      <c r="P198" s="302" t="s">
        <v>37</v>
      </c>
      <c r="Q198" s="302"/>
    </row>
    <row r="199" ht="21.75" customHeight="1" spans="1:17">
      <c r="A199" s="13" t="s">
        <v>38</v>
      </c>
      <c r="B199" s="22">
        <f>SUBTOTAL(3,$C$6:C199)</f>
        <v>194</v>
      </c>
      <c r="C199" s="77" t="s">
        <v>848</v>
      </c>
      <c r="D199" s="77" t="s">
        <v>873</v>
      </c>
      <c r="E199" s="77" t="s">
        <v>708</v>
      </c>
      <c r="F199" s="77" t="s">
        <v>752</v>
      </c>
      <c r="G199" s="329" t="s">
        <v>877</v>
      </c>
      <c r="H199" s="77">
        <v>9781302243</v>
      </c>
      <c r="I199" s="76" t="s">
        <v>820</v>
      </c>
      <c r="J199" s="96" t="s">
        <v>878</v>
      </c>
      <c r="K199" s="97">
        <v>7.9</v>
      </c>
      <c r="L199" s="97">
        <v>8.2</v>
      </c>
      <c r="M199" s="97">
        <v>8</v>
      </c>
      <c r="N199" s="296">
        <v>24.1</v>
      </c>
      <c r="O199" s="296">
        <v>16.0666666666667</v>
      </c>
      <c r="P199" s="47"/>
      <c r="Q199" s="47"/>
    </row>
    <row r="200" ht="21.75" customHeight="1" spans="1:17">
      <c r="A200" s="13" t="s">
        <v>38</v>
      </c>
      <c r="B200" s="22">
        <f>SUBTOTAL(3,$C$6:C200)</f>
        <v>195</v>
      </c>
      <c r="C200" s="150" t="s">
        <v>848</v>
      </c>
      <c r="D200" s="150" t="s">
        <v>2130</v>
      </c>
      <c r="E200" s="150" t="s">
        <v>2131</v>
      </c>
      <c r="F200" s="150" t="s">
        <v>2132</v>
      </c>
      <c r="G200" s="277" t="s">
        <v>2133</v>
      </c>
      <c r="H200" s="150">
        <v>7837128277</v>
      </c>
      <c r="I200" s="150" t="s">
        <v>102</v>
      </c>
      <c r="J200" s="287">
        <v>130007304440</v>
      </c>
      <c r="K200" s="286">
        <v>7.8</v>
      </c>
      <c r="L200" s="286">
        <v>8.4</v>
      </c>
      <c r="M200" s="286">
        <v>7.9</v>
      </c>
      <c r="N200" s="286">
        <v>24.1</v>
      </c>
      <c r="O200" s="286">
        <v>16.0666666666667</v>
      </c>
      <c r="P200" s="150">
        <v>0</v>
      </c>
      <c r="Q200" s="150">
        <v>0</v>
      </c>
    </row>
    <row r="201" ht="21.75" customHeight="1" spans="1:17">
      <c r="A201" s="13" t="s">
        <v>38</v>
      </c>
      <c r="B201" s="22">
        <f>SUBTOTAL(3,$C$6:C201)</f>
        <v>196</v>
      </c>
      <c r="C201" s="150" t="s">
        <v>998</v>
      </c>
      <c r="D201" s="150" t="s">
        <v>1039</v>
      </c>
      <c r="E201" s="150" t="s">
        <v>1136</v>
      </c>
      <c r="F201" s="150" t="s">
        <v>1036</v>
      </c>
      <c r="G201" s="150" t="s">
        <v>1818</v>
      </c>
      <c r="H201" s="150">
        <v>8699221902</v>
      </c>
      <c r="I201" s="150" t="s">
        <v>244</v>
      </c>
      <c r="J201" s="287">
        <v>130007967092</v>
      </c>
      <c r="K201" s="286">
        <v>7.91</v>
      </c>
      <c r="L201" s="286">
        <v>7.95</v>
      </c>
      <c r="M201" s="286">
        <v>8.23</v>
      </c>
      <c r="N201" s="286">
        <v>24.09</v>
      </c>
      <c r="O201" s="286">
        <v>16.06</v>
      </c>
      <c r="P201" s="150" t="s">
        <v>1775</v>
      </c>
      <c r="Q201" s="150" t="s">
        <v>99</v>
      </c>
    </row>
    <row r="202" ht="21.75" customHeight="1" spans="1:17">
      <c r="A202" s="13" t="s">
        <v>38</v>
      </c>
      <c r="B202" s="22">
        <f>SUBTOTAL(3,$C$6:C202)</f>
        <v>197</v>
      </c>
      <c r="C202" s="25" t="s">
        <v>208</v>
      </c>
      <c r="D202" s="25" t="s">
        <v>991</v>
      </c>
      <c r="E202" s="85" t="s">
        <v>996</v>
      </c>
      <c r="F202" s="85" t="s">
        <v>997</v>
      </c>
      <c r="G202" s="85" t="s">
        <v>994</v>
      </c>
      <c r="H202" s="85"/>
      <c r="I202" s="85" t="s">
        <v>244</v>
      </c>
      <c r="J202" s="254"/>
      <c r="K202" s="179">
        <v>7.875</v>
      </c>
      <c r="L202" s="179">
        <v>8.261</v>
      </c>
      <c r="M202" s="179">
        <v>7.953</v>
      </c>
      <c r="N202" s="45">
        <f>SUM(K202:M202)</f>
        <v>24.089</v>
      </c>
      <c r="O202" s="45">
        <f>N202*2/3</f>
        <v>16.0593333333333</v>
      </c>
      <c r="P202" s="85" t="s">
        <v>37</v>
      </c>
      <c r="Q202" s="85" t="s">
        <v>133</v>
      </c>
    </row>
    <row r="203" ht="21.75" customHeight="1" spans="1:17">
      <c r="A203" s="13" t="s">
        <v>38</v>
      </c>
      <c r="B203" s="22">
        <f>SUBTOTAL(3,$C$6:C203)</f>
        <v>198</v>
      </c>
      <c r="C203" s="72" t="s">
        <v>119</v>
      </c>
      <c r="D203" s="72" t="s">
        <v>1239</v>
      </c>
      <c r="E203" s="25" t="s">
        <v>938</v>
      </c>
      <c r="F203" s="25" t="s">
        <v>1240</v>
      </c>
      <c r="G203" s="72" t="s">
        <v>1241</v>
      </c>
      <c r="H203" s="25" t="s">
        <v>1242</v>
      </c>
      <c r="I203" s="72" t="s">
        <v>131</v>
      </c>
      <c r="J203" s="108" t="s">
        <v>1244</v>
      </c>
      <c r="K203" s="45">
        <v>0</v>
      </c>
      <c r="L203" s="45">
        <v>0</v>
      </c>
      <c r="M203" s="45">
        <v>0</v>
      </c>
      <c r="N203" s="45">
        <f>SUM(K203:M203)</f>
        <v>0</v>
      </c>
      <c r="O203" s="45">
        <v>16.05</v>
      </c>
      <c r="P203" s="72" t="s">
        <v>118</v>
      </c>
      <c r="Q203" s="72" t="s">
        <v>133</v>
      </c>
    </row>
    <row r="204" ht="21.75" customHeight="1" spans="1:17">
      <c r="A204" s="13" t="s">
        <v>38</v>
      </c>
      <c r="B204" s="22">
        <f>SUBTOTAL(3,$C$6:C204)</f>
        <v>199</v>
      </c>
      <c r="C204" s="217" t="s">
        <v>250</v>
      </c>
      <c r="D204" s="217" t="s">
        <v>251</v>
      </c>
      <c r="E204" s="217" t="s">
        <v>261</v>
      </c>
      <c r="F204" s="217" t="s">
        <v>262</v>
      </c>
      <c r="G204" s="217" t="s">
        <v>254</v>
      </c>
      <c r="H204" s="322"/>
      <c r="I204" s="217" t="s">
        <v>102</v>
      </c>
      <c r="J204" s="322" t="s">
        <v>263</v>
      </c>
      <c r="K204" s="328">
        <v>8</v>
      </c>
      <c r="L204" s="328">
        <v>8.2</v>
      </c>
      <c r="M204" s="328">
        <v>7.85</v>
      </c>
      <c r="N204" s="297">
        <v>24.05</v>
      </c>
      <c r="O204" s="297">
        <v>16.0333333333333</v>
      </c>
      <c r="P204" s="302" t="s">
        <v>37</v>
      </c>
      <c r="Q204" s="302"/>
    </row>
    <row r="205" ht="21.75" customHeight="1" spans="1:17">
      <c r="A205" s="13" t="s">
        <v>38</v>
      </c>
      <c r="B205" s="22">
        <f>SUBTOTAL(3,$C$6:C205)</f>
        <v>200</v>
      </c>
      <c r="C205" s="25" t="s">
        <v>208</v>
      </c>
      <c r="D205" s="25" t="s">
        <v>237</v>
      </c>
      <c r="E205" s="85" t="s">
        <v>238</v>
      </c>
      <c r="F205" s="161" t="s">
        <v>214</v>
      </c>
      <c r="G205" s="161" t="s">
        <v>239</v>
      </c>
      <c r="H205" s="85">
        <v>9872190975</v>
      </c>
      <c r="I205" s="85" t="s">
        <v>213</v>
      </c>
      <c r="J205" s="25"/>
      <c r="K205" s="179">
        <v>8.036</v>
      </c>
      <c r="L205" s="179">
        <v>8.158</v>
      </c>
      <c r="M205" s="179">
        <v>7.853</v>
      </c>
      <c r="N205" s="45">
        <f>SUM(K205:M205)</f>
        <v>24.047</v>
      </c>
      <c r="O205" s="45">
        <f>N205*2/3</f>
        <v>16.0313333333333</v>
      </c>
      <c r="P205" s="85" t="s">
        <v>37</v>
      </c>
      <c r="Q205" s="85" t="s">
        <v>133</v>
      </c>
    </row>
    <row r="206" ht="21.75" customHeight="1" spans="1:17">
      <c r="A206" s="13" t="s">
        <v>38</v>
      </c>
      <c r="B206" s="22">
        <f>SUBTOTAL(3,$C$6:C206)</f>
        <v>201</v>
      </c>
      <c r="C206" s="25" t="s">
        <v>532</v>
      </c>
      <c r="D206" s="24" t="s">
        <v>571</v>
      </c>
      <c r="E206" s="72" t="s">
        <v>1530</v>
      </c>
      <c r="F206" s="72" t="s">
        <v>1531</v>
      </c>
      <c r="G206" s="72" t="s">
        <v>1532</v>
      </c>
      <c r="H206" s="25">
        <v>8872206547</v>
      </c>
      <c r="I206" s="81" t="s">
        <v>102</v>
      </c>
      <c r="J206" s="44">
        <v>1300011555586</v>
      </c>
      <c r="K206" s="72">
        <v>8.54</v>
      </c>
      <c r="L206" s="72">
        <v>7.86</v>
      </c>
      <c r="M206" s="72">
        <v>7.61</v>
      </c>
      <c r="N206" s="45">
        <f>SUM(K206:M206)</f>
        <v>24.01</v>
      </c>
      <c r="O206" s="45">
        <f>N206*2/3</f>
        <v>16.0066666666667</v>
      </c>
      <c r="P206" s="72" t="s">
        <v>25</v>
      </c>
      <c r="Q206" s="25" t="s">
        <v>133</v>
      </c>
    </row>
    <row r="207" ht="21.75" customHeight="1" spans="1:17">
      <c r="A207" s="13" t="s">
        <v>38</v>
      </c>
      <c r="B207" s="22">
        <f>SUBTOTAL(3,$C$6:C207)</f>
        <v>202</v>
      </c>
      <c r="C207" s="25" t="s">
        <v>532</v>
      </c>
      <c r="D207" s="24" t="s">
        <v>554</v>
      </c>
      <c r="E207" s="72" t="s">
        <v>850</v>
      </c>
      <c r="F207" s="25" t="s">
        <v>308</v>
      </c>
      <c r="G207" s="25" t="s">
        <v>2187</v>
      </c>
      <c r="H207" s="72">
        <v>8437562341</v>
      </c>
      <c r="I207" s="81" t="s">
        <v>102</v>
      </c>
      <c r="J207" s="108">
        <v>130011783276</v>
      </c>
      <c r="K207" s="72">
        <v>7.6</v>
      </c>
      <c r="L207" s="72">
        <v>8.13</v>
      </c>
      <c r="M207" s="72">
        <v>8.27</v>
      </c>
      <c r="N207" s="45">
        <f>SUM(K207:M207)</f>
        <v>24</v>
      </c>
      <c r="O207" s="45">
        <f>N207*2/3</f>
        <v>16</v>
      </c>
      <c r="P207" s="72" t="s">
        <v>25</v>
      </c>
      <c r="Q207" s="25" t="s">
        <v>133</v>
      </c>
    </row>
    <row r="208" ht="21.75" customHeight="1" spans="1:17">
      <c r="A208" s="13" t="s">
        <v>38</v>
      </c>
      <c r="B208" s="22">
        <f>SUBTOTAL(3,$C$6:C208)</f>
        <v>203</v>
      </c>
      <c r="C208" s="25" t="s">
        <v>250</v>
      </c>
      <c r="D208" s="25" t="s">
        <v>1651</v>
      </c>
      <c r="E208" s="25" t="s">
        <v>1383</v>
      </c>
      <c r="F208" s="25" t="s">
        <v>1672</v>
      </c>
      <c r="G208" s="25" t="s">
        <v>1673</v>
      </c>
      <c r="H208" s="25"/>
      <c r="I208" s="72" t="s">
        <v>820</v>
      </c>
      <c r="J208" s="44" t="s">
        <v>1674</v>
      </c>
      <c r="K208" s="45">
        <v>7.9</v>
      </c>
      <c r="L208" s="45">
        <v>8.5</v>
      </c>
      <c r="M208" s="45">
        <v>7.6</v>
      </c>
      <c r="N208" s="45">
        <f>SUM(K208:M208)</f>
        <v>24</v>
      </c>
      <c r="O208" s="45">
        <f>N208*2/3</f>
        <v>16</v>
      </c>
      <c r="P208" s="81" t="s">
        <v>37</v>
      </c>
      <c r="Q208" s="81"/>
    </row>
    <row r="209" spans="1:17">
      <c r="A209" s="13" t="s">
        <v>38</v>
      </c>
      <c r="B209" s="22">
        <f>SUBTOTAL(3,$C$6:C209)</f>
        <v>204</v>
      </c>
      <c r="C209" s="28" t="s">
        <v>998</v>
      </c>
      <c r="D209" s="28" t="s">
        <v>648</v>
      </c>
      <c r="E209" s="28" t="s">
        <v>1799</v>
      </c>
      <c r="F209" s="28" t="s">
        <v>1797</v>
      </c>
      <c r="G209" s="28" t="s">
        <v>1798</v>
      </c>
      <c r="H209" s="28">
        <v>9779799490</v>
      </c>
      <c r="I209" s="28" t="s">
        <v>423</v>
      </c>
      <c r="J209" s="28">
        <v>130006608426</v>
      </c>
      <c r="K209" s="28">
        <v>7.7</v>
      </c>
      <c r="L209" s="28">
        <v>8.544</v>
      </c>
      <c r="M209" s="28">
        <v>7.6</v>
      </c>
      <c r="N209" s="28">
        <v>23.844</v>
      </c>
      <c r="O209" s="28">
        <v>15.896</v>
      </c>
      <c r="P209" s="28" t="s">
        <v>1795</v>
      </c>
      <c r="Q209" s="28" t="s">
        <v>653</v>
      </c>
    </row>
    <row r="210" spans="1:17">
      <c r="A210" s="13" t="s">
        <v>38</v>
      </c>
      <c r="B210" s="22">
        <f>SUBTOTAL(3,$C$6:C210)</f>
        <v>205</v>
      </c>
      <c r="C210" s="28" t="s">
        <v>1048</v>
      </c>
      <c r="D210" s="28" t="s">
        <v>1069</v>
      </c>
      <c r="E210" s="28" t="s">
        <v>1079</v>
      </c>
      <c r="F210" s="28" t="s">
        <v>650</v>
      </c>
      <c r="G210" s="28" t="s">
        <v>192</v>
      </c>
      <c r="H210" s="28">
        <v>9465071688</v>
      </c>
      <c r="I210" s="28" t="s">
        <v>131</v>
      </c>
      <c r="J210" s="28">
        <v>130007245053</v>
      </c>
      <c r="K210" s="28">
        <v>7.6</v>
      </c>
      <c r="L210" s="28">
        <v>7.7</v>
      </c>
      <c r="M210" s="28">
        <v>7.9</v>
      </c>
      <c r="N210" s="28">
        <v>23.2</v>
      </c>
      <c r="O210" s="28">
        <v>15.4666666666667</v>
      </c>
      <c r="P210" s="28">
        <v>0</v>
      </c>
      <c r="Q210" s="28">
        <v>0</v>
      </c>
    </row>
    <row r="211" spans="1:17">
      <c r="A211" s="13" t="s">
        <v>38</v>
      </c>
      <c r="B211" s="22">
        <f>SUBTOTAL(3,$C$6:C211)</f>
        <v>206</v>
      </c>
      <c r="C211" s="28" t="s">
        <v>1481</v>
      </c>
      <c r="D211" s="28" t="s">
        <v>1502</v>
      </c>
      <c r="E211" s="28" t="s">
        <v>1566</v>
      </c>
      <c r="F211" s="28" t="s">
        <v>253</v>
      </c>
      <c r="G211" s="28" t="s">
        <v>2031</v>
      </c>
      <c r="H211" s="28">
        <v>9417715202</v>
      </c>
      <c r="I211" s="28" t="s">
        <v>102</v>
      </c>
      <c r="J211" s="28">
        <v>171557</v>
      </c>
      <c r="K211" s="28">
        <v>7.48</v>
      </c>
      <c r="L211" s="28">
        <v>7.4</v>
      </c>
      <c r="M211" s="28">
        <v>8.22</v>
      </c>
      <c r="N211" s="28">
        <v>23.1</v>
      </c>
      <c r="O211" s="28">
        <v>15.4</v>
      </c>
      <c r="P211" s="28" t="s">
        <v>25</v>
      </c>
      <c r="Q211" s="28" t="s">
        <v>544</v>
      </c>
    </row>
    <row r="212" spans="1:17">
      <c r="A212" s="13" t="s">
        <v>38</v>
      </c>
      <c r="B212" s="22">
        <f>SUBTOTAL(3,$C$6:C212)</f>
        <v>207</v>
      </c>
      <c r="C212" s="28" t="s">
        <v>917</v>
      </c>
      <c r="D212" s="28" t="s">
        <v>918</v>
      </c>
      <c r="E212" s="28" t="s">
        <v>1740</v>
      </c>
      <c r="F212" s="28" t="s">
        <v>1741</v>
      </c>
      <c r="G212" s="28" t="s">
        <v>1742</v>
      </c>
      <c r="H212" s="28" t="s">
        <v>1743</v>
      </c>
      <c r="I212" s="28" t="s">
        <v>1747</v>
      </c>
      <c r="J212" s="28" t="s">
        <v>1748</v>
      </c>
      <c r="K212" s="28">
        <v>7.25</v>
      </c>
      <c r="L212" s="28">
        <v>7.75</v>
      </c>
      <c r="M212" s="28">
        <v>7.65</v>
      </c>
      <c r="N212" s="28">
        <v>22.65</v>
      </c>
      <c r="O212" s="28">
        <v>15.1</v>
      </c>
      <c r="P212" s="28" t="s">
        <v>37</v>
      </c>
      <c r="Q212" s="28" t="s">
        <v>133</v>
      </c>
    </row>
    <row r="213" spans="1:17">
      <c r="A213" s="13" t="s">
        <v>38</v>
      </c>
      <c r="B213" s="22">
        <f>SUBTOTAL(3,$C$6:C213)</f>
        <v>208</v>
      </c>
      <c r="C213" s="28" t="s">
        <v>1048</v>
      </c>
      <c r="D213" s="28" t="s">
        <v>1069</v>
      </c>
      <c r="E213" s="28" t="s">
        <v>1084</v>
      </c>
      <c r="F213" s="28" t="s">
        <v>1085</v>
      </c>
      <c r="G213" s="28" t="s">
        <v>1086</v>
      </c>
      <c r="H213" s="28">
        <v>8528300034</v>
      </c>
      <c r="I213" s="28" t="s">
        <v>131</v>
      </c>
      <c r="J213" s="28">
        <v>130009803886</v>
      </c>
      <c r="K213" s="28">
        <v>7.7</v>
      </c>
      <c r="L213" s="28">
        <v>7.4</v>
      </c>
      <c r="M213" s="28">
        <v>7.5</v>
      </c>
      <c r="N213" s="28">
        <v>22.6</v>
      </c>
      <c r="O213" s="28">
        <v>15.0666666666667</v>
      </c>
      <c r="P213" s="28">
        <v>0</v>
      </c>
      <c r="Q213" s="28">
        <v>0</v>
      </c>
    </row>
    <row r="214" spans="1:17">
      <c r="A214" s="13" t="s">
        <v>38</v>
      </c>
      <c r="B214" s="22">
        <f>SUBTOTAL(3,$C$6:C214)</f>
        <v>209</v>
      </c>
      <c r="C214" s="28" t="s">
        <v>1048</v>
      </c>
      <c r="D214" s="28" t="s">
        <v>1069</v>
      </c>
      <c r="E214" s="28" t="s">
        <v>1078</v>
      </c>
      <c r="F214" s="28" t="s">
        <v>188</v>
      </c>
      <c r="G214" s="28" t="s">
        <v>1069</v>
      </c>
      <c r="H214" s="28">
        <v>9464814057</v>
      </c>
      <c r="I214" s="28" t="s">
        <v>131</v>
      </c>
      <c r="J214" s="28">
        <v>160037033068</v>
      </c>
      <c r="K214" s="28">
        <v>7.5</v>
      </c>
      <c r="L214" s="28">
        <v>7.4</v>
      </c>
      <c r="M214" s="28">
        <v>7.6</v>
      </c>
      <c r="N214" s="28">
        <v>22.5</v>
      </c>
      <c r="O214" s="28">
        <v>15</v>
      </c>
      <c r="P214" s="28">
        <v>0</v>
      </c>
      <c r="Q214" s="28">
        <v>0</v>
      </c>
    </row>
    <row r="215" spans="1:17">
      <c r="A215" s="13" t="s">
        <v>38</v>
      </c>
      <c r="B215" s="22">
        <f>SUBTOTAL(3,$C$6:C215)</f>
        <v>210</v>
      </c>
      <c r="C215" s="28" t="s">
        <v>1048</v>
      </c>
      <c r="D215" s="28" t="s">
        <v>1061</v>
      </c>
      <c r="E215" s="28" t="s">
        <v>1953</v>
      </c>
      <c r="F215" s="28" t="s">
        <v>1954</v>
      </c>
      <c r="G215" s="28" t="s">
        <v>1061</v>
      </c>
      <c r="H215" s="28">
        <v>8427022622</v>
      </c>
      <c r="I215" s="28" t="s">
        <v>1955</v>
      </c>
      <c r="J215" s="28" t="s">
        <v>1956</v>
      </c>
      <c r="K215" s="28">
        <v>7.2</v>
      </c>
      <c r="L215" s="28">
        <v>8.2</v>
      </c>
      <c r="M215" s="28">
        <v>6.9</v>
      </c>
      <c r="N215" s="28">
        <v>22.3</v>
      </c>
      <c r="O215" s="28">
        <v>14.8666666666667</v>
      </c>
      <c r="P215" s="28">
        <v>0</v>
      </c>
      <c r="Q215" s="28">
        <v>0</v>
      </c>
    </row>
    <row r="216" spans="1:17">
      <c r="A216" s="13" t="s">
        <v>38</v>
      </c>
      <c r="B216" s="22">
        <f>SUBTOTAL(3,$C$6:C216)</f>
        <v>211</v>
      </c>
      <c r="C216" s="28" t="s">
        <v>917</v>
      </c>
      <c r="D216" s="28" t="s">
        <v>941</v>
      </c>
      <c r="E216" s="28" t="s">
        <v>1764</v>
      </c>
      <c r="F216" s="28" t="s">
        <v>551</v>
      </c>
      <c r="G216" s="28" t="s">
        <v>1765</v>
      </c>
      <c r="H216" s="28" t="s">
        <v>1766</v>
      </c>
      <c r="I216" s="28" t="s">
        <v>1767</v>
      </c>
      <c r="J216" s="28" t="s">
        <v>1770</v>
      </c>
      <c r="K216" s="28">
        <v>7</v>
      </c>
      <c r="L216" s="28">
        <v>8.09</v>
      </c>
      <c r="M216" s="28">
        <v>6.77</v>
      </c>
      <c r="N216" s="28">
        <v>21.86</v>
      </c>
      <c r="O216" s="28">
        <v>14.5733333333333</v>
      </c>
      <c r="P216" s="28" t="s">
        <v>118</v>
      </c>
      <c r="Q216" s="28" t="s">
        <v>133</v>
      </c>
    </row>
    <row r="217" spans="1:17">
      <c r="A217" s="13" t="s">
        <v>38</v>
      </c>
      <c r="B217" s="22">
        <f>SUBTOTAL(3,$C$6:C217)</f>
        <v>212</v>
      </c>
      <c r="C217" s="28" t="s">
        <v>998</v>
      </c>
      <c r="D217" s="28" t="s">
        <v>685</v>
      </c>
      <c r="E217" s="28" t="s">
        <v>686</v>
      </c>
      <c r="F217" s="28" t="s">
        <v>687</v>
      </c>
      <c r="G217" s="28" t="s">
        <v>688</v>
      </c>
      <c r="H217" s="28">
        <v>8360520495</v>
      </c>
      <c r="I217" s="28" t="s">
        <v>664</v>
      </c>
      <c r="J217" s="28">
        <v>130005747726</v>
      </c>
      <c r="K217" s="28">
        <v>7.2</v>
      </c>
      <c r="L217" s="28">
        <v>7.4</v>
      </c>
      <c r="M217" s="28">
        <v>7.2</v>
      </c>
      <c r="N217" s="28">
        <v>21.8</v>
      </c>
      <c r="O217" s="28">
        <v>14.5333333333333</v>
      </c>
      <c r="P217" s="28" t="s">
        <v>689</v>
      </c>
      <c r="Q217" s="28" t="s">
        <v>99</v>
      </c>
    </row>
    <row r="218" spans="1:17">
      <c r="A218" s="13" t="s">
        <v>38</v>
      </c>
      <c r="B218" s="22">
        <f>SUBTOTAL(3,$C$6:C218)</f>
        <v>213</v>
      </c>
      <c r="C218" s="28" t="s">
        <v>532</v>
      </c>
      <c r="D218" s="28" t="s">
        <v>1988</v>
      </c>
      <c r="E218" s="28" t="s">
        <v>1989</v>
      </c>
      <c r="F218" s="28" t="s">
        <v>406</v>
      </c>
      <c r="G218" s="28" t="s">
        <v>1990</v>
      </c>
      <c r="H218" s="28">
        <v>9872180795</v>
      </c>
      <c r="I218" s="28" t="s">
        <v>102</v>
      </c>
      <c r="J218" s="28">
        <v>130009971911</v>
      </c>
      <c r="K218" s="28">
        <v>6.8</v>
      </c>
      <c r="L218" s="28">
        <v>7.77</v>
      </c>
      <c r="M218" s="28">
        <v>7.2</v>
      </c>
      <c r="N218" s="28">
        <v>21.77</v>
      </c>
      <c r="O218" s="28">
        <v>14.5133333333333</v>
      </c>
      <c r="P218" s="28" t="s">
        <v>541</v>
      </c>
      <c r="Q218" s="28" t="s">
        <v>544</v>
      </c>
    </row>
    <row r="219" spans="1:17">
      <c r="A219" s="13" t="s">
        <v>38</v>
      </c>
      <c r="B219" s="22">
        <f>SUBTOTAL(3,$C$6:C219)</f>
        <v>214</v>
      </c>
      <c r="C219" s="28" t="s">
        <v>1693</v>
      </c>
      <c r="D219" s="28" t="s">
        <v>380</v>
      </c>
      <c r="E219" s="28" t="s">
        <v>311</v>
      </c>
      <c r="F219" s="28" t="s">
        <v>1456</v>
      </c>
      <c r="G219" s="28" t="s">
        <v>1697</v>
      </c>
      <c r="H219" s="28">
        <v>977042321</v>
      </c>
      <c r="I219" s="28" t="s">
        <v>1698</v>
      </c>
      <c r="J219" s="28">
        <v>130011321783</v>
      </c>
      <c r="K219" s="28">
        <v>7.102</v>
      </c>
      <c r="L219" s="28">
        <v>7.415</v>
      </c>
      <c r="M219" s="28">
        <v>7.11</v>
      </c>
      <c r="N219" s="28">
        <v>21.627</v>
      </c>
      <c r="O219" s="28">
        <v>14.418</v>
      </c>
      <c r="P219" s="28" t="s">
        <v>385</v>
      </c>
      <c r="Q219" s="28" t="s">
        <v>99</v>
      </c>
    </row>
    <row r="220" spans="1:17">
      <c r="A220" s="13" t="s">
        <v>38</v>
      </c>
      <c r="B220" s="22">
        <f>SUBTOTAL(3,$C$6:C220)</f>
        <v>215</v>
      </c>
      <c r="C220" s="28" t="s">
        <v>1873</v>
      </c>
      <c r="D220" s="28" t="s">
        <v>217</v>
      </c>
      <c r="E220" s="28" t="s">
        <v>1877</v>
      </c>
      <c r="F220" s="28" t="s">
        <v>1878</v>
      </c>
      <c r="G220" s="28" t="s">
        <v>217</v>
      </c>
      <c r="H220" s="28">
        <v>9888000095</v>
      </c>
      <c r="I220" s="28" t="s">
        <v>213</v>
      </c>
      <c r="J220" s="28">
        <v>0</v>
      </c>
      <c r="K220" s="28">
        <v>7.1</v>
      </c>
      <c r="L220" s="28">
        <v>7.15</v>
      </c>
      <c r="M220" s="28">
        <v>7.35</v>
      </c>
      <c r="N220" s="28">
        <v>21.6</v>
      </c>
      <c r="O220" s="28">
        <v>14.4</v>
      </c>
      <c r="P220" s="28" t="s">
        <v>37</v>
      </c>
      <c r="Q220" s="28" t="s">
        <v>133</v>
      </c>
    </row>
    <row r="221" spans="1:17">
      <c r="A221" s="13" t="s">
        <v>38</v>
      </c>
      <c r="B221" s="22">
        <f>SUBTOTAL(3,$C$6:C221)</f>
        <v>216</v>
      </c>
      <c r="C221" s="28" t="s">
        <v>606</v>
      </c>
      <c r="D221" s="28" t="s">
        <v>626</v>
      </c>
      <c r="E221" s="28" t="s">
        <v>382</v>
      </c>
      <c r="F221" s="28" t="s">
        <v>1922</v>
      </c>
      <c r="G221" s="28" t="s">
        <v>1342</v>
      </c>
      <c r="H221" s="28">
        <v>9417533154</v>
      </c>
      <c r="I221" s="28" t="s">
        <v>102</v>
      </c>
      <c r="J221" s="28">
        <v>982409971463</v>
      </c>
      <c r="K221" s="28">
        <v>7.2</v>
      </c>
      <c r="L221" s="28">
        <v>7.25</v>
      </c>
      <c r="M221" s="28">
        <v>7.15</v>
      </c>
      <c r="N221" s="28">
        <v>21.6</v>
      </c>
      <c r="O221" s="28">
        <v>14.4</v>
      </c>
      <c r="P221" s="28" t="s">
        <v>1317</v>
      </c>
      <c r="Q221" s="28" t="s">
        <v>133</v>
      </c>
    </row>
    <row r="222" spans="1:17">
      <c r="A222" s="13" t="s">
        <v>38</v>
      </c>
      <c r="B222" s="22">
        <f>SUBTOTAL(3,$C$6:C222)</f>
        <v>217</v>
      </c>
      <c r="C222" s="28" t="s">
        <v>1425</v>
      </c>
      <c r="D222" s="28" t="s">
        <v>1726</v>
      </c>
      <c r="E222" s="28" t="s">
        <v>1267</v>
      </c>
      <c r="F222" s="28" t="s">
        <v>1727</v>
      </c>
      <c r="G222" s="28" t="s">
        <v>1728</v>
      </c>
      <c r="H222" s="28" t="s">
        <v>1729</v>
      </c>
      <c r="I222" s="28" t="s">
        <v>1732</v>
      </c>
      <c r="J222" s="28">
        <v>130010011386</v>
      </c>
      <c r="K222" s="28">
        <v>7.03</v>
      </c>
      <c r="L222" s="28">
        <v>7.14</v>
      </c>
      <c r="M222" s="28">
        <v>7.12</v>
      </c>
      <c r="N222" s="28">
        <v>21.29</v>
      </c>
      <c r="O222" s="28">
        <v>14.1933333333333</v>
      </c>
      <c r="P222" s="28" t="s">
        <v>1002</v>
      </c>
      <c r="Q222" s="28" t="s">
        <v>1731</v>
      </c>
    </row>
    <row r="223" spans="1:17">
      <c r="A223" s="13" t="s">
        <v>38</v>
      </c>
      <c r="B223" s="22">
        <f>SUBTOTAL(3,$C$6:C223)</f>
        <v>218</v>
      </c>
      <c r="C223" s="28" t="s">
        <v>998</v>
      </c>
      <c r="D223" s="28" t="s">
        <v>665</v>
      </c>
      <c r="E223" s="28" t="s">
        <v>1834</v>
      </c>
      <c r="F223" s="28" t="s">
        <v>1835</v>
      </c>
      <c r="G223" s="28" t="s">
        <v>1831</v>
      </c>
      <c r="H223" s="28">
        <v>9463814917</v>
      </c>
      <c r="I223" s="28" t="s">
        <v>1828</v>
      </c>
      <c r="J223" s="28">
        <v>130012904408</v>
      </c>
      <c r="K223" s="28">
        <v>7.1</v>
      </c>
      <c r="L223" s="28">
        <v>7.1</v>
      </c>
      <c r="M223" s="28">
        <v>7</v>
      </c>
      <c r="N223" s="28">
        <v>21.2</v>
      </c>
      <c r="O223" s="28">
        <v>14.1333333333333</v>
      </c>
      <c r="P223" s="28" t="s">
        <v>658</v>
      </c>
      <c r="Q223" s="28" t="s">
        <v>1776</v>
      </c>
    </row>
    <row r="224" spans="1:17">
      <c r="A224" s="13" t="s">
        <v>38</v>
      </c>
      <c r="B224" s="22">
        <f>SUBTOTAL(3,$C$6:C224)</f>
        <v>219</v>
      </c>
      <c r="C224" s="28" t="s">
        <v>1048</v>
      </c>
      <c r="D224" s="28" t="s">
        <v>1069</v>
      </c>
      <c r="E224" s="28" t="s">
        <v>1081</v>
      </c>
      <c r="F224" s="28" t="s">
        <v>1082</v>
      </c>
      <c r="G224" s="28" t="s">
        <v>1083</v>
      </c>
      <c r="H224" s="28">
        <v>9646550003</v>
      </c>
      <c r="I224" s="28" t="s">
        <v>131</v>
      </c>
      <c r="J224" s="28">
        <v>160037033491</v>
      </c>
      <c r="K224" s="28">
        <v>7.2</v>
      </c>
      <c r="L224" s="28">
        <v>6.9</v>
      </c>
      <c r="M224" s="28">
        <v>7.1</v>
      </c>
      <c r="N224" s="28">
        <v>21.2</v>
      </c>
      <c r="O224" s="28">
        <v>14.1333333333333</v>
      </c>
      <c r="P224" s="28">
        <v>0</v>
      </c>
      <c r="Q224" s="28">
        <v>0</v>
      </c>
    </row>
    <row r="225" spans="1:17">
      <c r="A225" s="13" t="s">
        <v>38</v>
      </c>
      <c r="B225" s="22">
        <f>SUBTOTAL(3,$C$6:C225)</f>
        <v>220</v>
      </c>
      <c r="C225" s="28" t="s">
        <v>917</v>
      </c>
      <c r="D225" s="28" t="s">
        <v>941</v>
      </c>
      <c r="E225" s="28" t="s">
        <v>1764</v>
      </c>
      <c r="F225" s="28" t="s">
        <v>551</v>
      </c>
      <c r="G225" s="28" t="s">
        <v>1765</v>
      </c>
      <c r="H225" s="28" t="s">
        <v>1766</v>
      </c>
      <c r="I225" s="28" t="s">
        <v>1767</v>
      </c>
      <c r="J225" s="28" t="s">
        <v>1768</v>
      </c>
      <c r="K225" s="28">
        <v>5.84</v>
      </c>
      <c r="L225" s="28">
        <v>8</v>
      </c>
      <c r="M225" s="28">
        <v>7.35</v>
      </c>
      <c r="N225" s="28">
        <v>21.19</v>
      </c>
      <c r="O225" s="28">
        <v>14.1266666666667</v>
      </c>
      <c r="P225" s="28" t="s">
        <v>118</v>
      </c>
      <c r="Q225" s="28" t="s">
        <v>133</v>
      </c>
    </row>
    <row r="226" spans="1:17">
      <c r="A226" s="13" t="s">
        <v>38</v>
      </c>
      <c r="B226" s="22">
        <f>SUBTOTAL(3,$C$6:C226)</f>
        <v>221</v>
      </c>
      <c r="C226" s="28" t="s">
        <v>1425</v>
      </c>
      <c r="D226" s="28" t="s">
        <v>1726</v>
      </c>
      <c r="E226" s="28" t="s">
        <v>1267</v>
      </c>
      <c r="F226" s="28" t="s">
        <v>1727</v>
      </c>
      <c r="G226" s="28" t="s">
        <v>1728</v>
      </c>
      <c r="H226" s="28" t="s">
        <v>1729</v>
      </c>
      <c r="I226" s="28" t="s">
        <v>1732</v>
      </c>
      <c r="J226" s="28">
        <v>130010011477</v>
      </c>
      <c r="K226" s="28">
        <v>6.89</v>
      </c>
      <c r="L226" s="28">
        <v>7.12</v>
      </c>
      <c r="M226" s="28">
        <v>7.14</v>
      </c>
      <c r="N226" s="28">
        <v>21.15</v>
      </c>
      <c r="O226" s="28">
        <v>14.1</v>
      </c>
      <c r="P226" s="28" t="s">
        <v>1002</v>
      </c>
      <c r="Q226" s="28" t="s">
        <v>1731</v>
      </c>
    </row>
    <row r="227" spans="1:17">
      <c r="A227" s="13" t="s">
        <v>38</v>
      </c>
      <c r="B227" s="22">
        <f>SUBTOTAL(3,$C$6:C227)</f>
        <v>222</v>
      </c>
      <c r="C227" s="28" t="s">
        <v>19</v>
      </c>
      <c r="D227" s="28" t="s">
        <v>19</v>
      </c>
      <c r="E227" s="28" t="s">
        <v>338</v>
      </c>
      <c r="F227" s="28" t="s">
        <v>1850</v>
      </c>
      <c r="G227" s="28" t="s">
        <v>19</v>
      </c>
      <c r="H227" s="28" t="s">
        <v>1851</v>
      </c>
      <c r="I227" s="28" t="s">
        <v>24</v>
      </c>
      <c r="J227" s="28">
        <v>0</v>
      </c>
      <c r="K227" s="28">
        <v>7.155</v>
      </c>
      <c r="L227" s="28">
        <v>6.83</v>
      </c>
      <c r="M227" s="28">
        <v>7.08</v>
      </c>
      <c r="N227" s="28">
        <v>21.065</v>
      </c>
      <c r="O227" s="28">
        <v>14.0433333333333</v>
      </c>
      <c r="P227" s="28" t="s">
        <v>25</v>
      </c>
      <c r="Q227" s="28" t="s">
        <v>26</v>
      </c>
    </row>
    <row r="228" spans="1:17">
      <c r="A228" s="13" t="s">
        <v>38</v>
      </c>
      <c r="B228" s="22">
        <f>SUBTOTAL(3,$C$6:C228)</f>
        <v>223</v>
      </c>
      <c r="C228" s="28" t="s">
        <v>1873</v>
      </c>
      <c r="D228" s="28" t="s">
        <v>969</v>
      </c>
      <c r="E228" s="28" t="s">
        <v>1876</v>
      </c>
      <c r="F228" s="28" t="s">
        <v>215</v>
      </c>
      <c r="G228" s="28" t="s">
        <v>216</v>
      </c>
      <c r="H228" s="28">
        <v>9855398152</v>
      </c>
      <c r="I228" s="28" t="s">
        <v>213</v>
      </c>
      <c r="J228" s="28">
        <v>0</v>
      </c>
      <c r="K228" s="28">
        <v>7</v>
      </c>
      <c r="L228" s="28">
        <v>6.9</v>
      </c>
      <c r="M228" s="28">
        <v>7.1</v>
      </c>
      <c r="N228" s="28">
        <v>21</v>
      </c>
      <c r="O228" s="28">
        <v>14</v>
      </c>
      <c r="P228" s="28" t="s">
        <v>689</v>
      </c>
      <c r="Q228" s="28" t="s">
        <v>133</v>
      </c>
    </row>
    <row r="229" spans="1:17">
      <c r="A229" s="13" t="s">
        <v>38</v>
      </c>
      <c r="B229" s="22">
        <f>SUBTOTAL(3,$C$6:C229)</f>
        <v>224</v>
      </c>
      <c r="C229" s="28" t="s">
        <v>19</v>
      </c>
      <c r="D229" s="28" t="s">
        <v>31</v>
      </c>
      <c r="E229" s="28" t="s">
        <v>253</v>
      </c>
      <c r="F229" s="28" t="s">
        <v>1870</v>
      </c>
      <c r="G229" s="28" t="s">
        <v>31</v>
      </c>
      <c r="H229" s="28" t="s">
        <v>1871</v>
      </c>
      <c r="I229" s="28" t="s">
        <v>24</v>
      </c>
      <c r="J229" s="28">
        <v>130017336007</v>
      </c>
      <c r="K229" s="28">
        <v>6.9</v>
      </c>
      <c r="L229" s="28">
        <v>7.1</v>
      </c>
      <c r="M229" s="28">
        <v>6.8</v>
      </c>
      <c r="N229" s="28">
        <v>20.8</v>
      </c>
      <c r="O229" s="28">
        <v>13.8666666666667</v>
      </c>
      <c r="P229" s="28" t="s">
        <v>25</v>
      </c>
      <c r="Q229" s="28" t="s">
        <v>26</v>
      </c>
    </row>
    <row r="230" spans="1:17">
      <c r="A230" s="13" t="s">
        <v>38</v>
      </c>
      <c r="B230" s="22">
        <f>SUBTOTAL(3,$C$6:C230)</f>
        <v>225</v>
      </c>
      <c r="C230" s="28" t="s">
        <v>19</v>
      </c>
      <c r="D230" s="28" t="s">
        <v>31</v>
      </c>
      <c r="E230" s="28" t="s">
        <v>1705</v>
      </c>
      <c r="F230" s="28" t="s">
        <v>1015</v>
      </c>
      <c r="G230" s="28" t="s">
        <v>31</v>
      </c>
      <c r="H230" s="28" t="s">
        <v>1869</v>
      </c>
      <c r="I230" s="28" t="s">
        <v>24</v>
      </c>
      <c r="J230" s="28">
        <v>130017835868</v>
      </c>
      <c r="K230" s="28">
        <v>6.9</v>
      </c>
      <c r="L230" s="28">
        <v>6.8</v>
      </c>
      <c r="M230" s="28">
        <v>6.8</v>
      </c>
      <c r="N230" s="28">
        <v>20.5</v>
      </c>
      <c r="O230" s="28">
        <v>13.6666666666667</v>
      </c>
      <c r="P230" s="28" t="s">
        <v>25</v>
      </c>
      <c r="Q230" s="28" t="s">
        <v>26</v>
      </c>
    </row>
    <row r="231" spans="1:17">
      <c r="A231" s="13" t="s">
        <v>38</v>
      </c>
      <c r="B231" s="22">
        <f>SUBTOTAL(3,$C$6:C231)</f>
        <v>226</v>
      </c>
      <c r="C231" s="28" t="s">
        <v>1693</v>
      </c>
      <c r="D231" s="28" t="s">
        <v>408</v>
      </c>
      <c r="E231" s="28" t="s">
        <v>121</v>
      </c>
      <c r="F231" s="28" t="s">
        <v>1714</v>
      </c>
      <c r="G231" s="28" t="s">
        <v>412</v>
      </c>
      <c r="H231" s="28">
        <v>9872024370</v>
      </c>
      <c r="I231" s="28" t="s">
        <v>395</v>
      </c>
      <c r="J231" s="28">
        <v>130009796790</v>
      </c>
      <c r="K231" s="28">
        <v>6.925</v>
      </c>
      <c r="L231" s="28">
        <v>6.54</v>
      </c>
      <c r="M231" s="28">
        <v>6.985</v>
      </c>
      <c r="N231" s="28">
        <v>20.45</v>
      </c>
      <c r="O231" s="28">
        <v>13.6333333333333</v>
      </c>
      <c r="P231" s="28" t="s">
        <v>25</v>
      </c>
      <c r="Q231" s="28" t="s">
        <v>99</v>
      </c>
    </row>
    <row r="232" spans="1:17">
      <c r="A232" s="13" t="s">
        <v>38</v>
      </c>
      <c r="B232" s="22">
        <f>SUBTOTAL(3,$C$6:C232)</f>
        <v>227</v>
      </c>
      <c r="C232" s="28" t="s">
        <v>1087</v>
      </c>
      <c r="D232" s="28" t="s">
        <v>94</v>
      </c>
      <c r="E232" s="28" t="s">
        <v>1841</v>
      </c>
      <c r="F232" s="28" t="s">
        <v>550</v>
      </c>
      <c r="G232" s="28" t="s">
        <v>1842</v>
      </c>
      <c r="H232" s="28">
        <v>8198008570</v>
      </c>
      <c r="I232" s="28" t="s">
        <v>102</v>
      </c>
      <c r="J232" s="28">
        <v>130008626502</v>
      </c>
      <c r="K232" s="28">
        <v>6.43</v>
      </c>
      <c r="L232" s="28">
        <v>6.81</v>
      </c>
      <c r="M232" s="28">
        <v>7.12</v>
      </c>
      <c r="N232" s="28">
        <v>20.36</v>
      </c>
      <c r="O232" s="28">
        <v>13.5733333333333</v>
      </c>
      <c r="P232" s="28" t="s">
        <v>25</v>
      </c>
      <c r="Q232" s="28" t="s">
        <v>99</v>
      </c>
    </row>
    <row r="233" spans="1:17">
      <c r="A233" s="13" t="s">
        <v>38</v>
      </c>
      <c r="B233" s="22">
        <f>SUBTOTAL(3,$C$6:C233)</f>
        <v>228</v>
      </c>
      <c r="C233" s="28" t="s">
        <v>1873</v>
      </c>
      <c r="D233" s="28" t="s">
        <v>217</v>
      </c>
      <c r="E233" s="28" t="s">
        <v>1877</v>
      </c>
      <c r="F233" s="28" t="s">
        <v>1878</v>
      </c>
      <c r="G233" s="28" t="s">
        <v>217</v>
      </c>
      <c r="H233" s="28">
        <v>9888000095</v>
      </c>
      <c r="I233" s="28" t="s">
        <v>213</v>
      </c>
      <c r="J233" s="28">
        <v>0</v>
      </c>
      <c r="K233" s="28">
        <v>6.7</v>
      </c>
      <c r="L233" s="28">
        <v>6.55</v>
      </c>
      <c r="M233" s="28">
        <v>6.8</v>
      </c>
      <c r="N233" s="28">
        <v>20.05</v>
      </c>
      <c r="O233" s="28">
        <v>13.3666666666667</v>
      </c>
      <c r="P233" s="28" t="s">
        <v>37</v>
      </c>
      <c r="Q233" s="28" t="s">
        <v>133</v>
      </c>
    </row>
    <row r="234" spans="1:17">
      <c r="A234" s="13" t="s">
        <v>38</v>
      </c>
      <c r="B234" s="22">
        <f>SUBTOTAL(3,$C$6:C234)</f>
        <v>229</v>
      </c>
      <c r="C234" s="28" t="s">
        <v>2080</v>
      </c>
      <c r="D234" s="28" t="s">
        <v>789</v>
      </c>
      <c r="E234" s="28" t="s">
        <v>2105</v>
      </c>
      <c r="F234" s="28" t="s">
        <v>2106</v>
      </c>
      <c r="G234" s="28" t="s">
        <v>789</v>
      </c>
      <c r="H234" s="28" t="s">
        <v>2107</v>
      </c>
      <c r="I234" s="28" t="s">
        <v>102</v>
      </c>
      <c r="J234" s="28" t="s">
        <v>2108</v>
      </c>
      <c r="K234" s="28">
        <v>6.5</v>
      </c>
      <c r="L234" s="28">
        <v>6.8</v>
      </c>
      <c r="M234" s="28">
        <v>6.7</v>
      </c>
      <c r="N234" s="28">
        <v>20</v>
      </c>
      <c r="O234" s="28">
        <v>13.3333333333333</v>
      </c>
      <c r="P234" s="28">
        <v>0</v>
      </c>
      <c r="Q234" s="28">
        <v>0</v>
      </c>
    </row>
    <row r="235" spans="1:17">
      <c r="A235" s="13" t="s">
        <v>38</v>
      </c>
      <c r="B235" s="22">
        <f>SUBTOTAL(3,$C$6:C235)</f>
        <v>230</v>
      </c>
      <c r="C235" s="28" t="s">
        <v>998</v>
      </c>
      <c r="D235" s="28" t="s">
        <v>690</v>
      </c>
      <c r="E235" s="28" t="s">
        <v>983</v>
      </c>
      <c r="F235" s="28" t="s">
        <v>1815</v>
      </c>
      <c r="G235" s="28" t="s">
        <v>1811</v>
      </c>
      <c r="H235" s="28">
        <v>9815751428</v>
      </c>
      <c r="I235" s="28" t="s">
        <v>244</v>
      </c>
      <c r="J235" s="28" t="s">
        <v>1816</v>
      </c>
      <c r="K235" s="28">
        <v>6.3</v>
      </c>
      <c r="L235" s="28">
        <v>6.8</v>
      </c>
      <c r="M235" s="28">
        <v>6.7</v>
      </c>
      <c r="N235" s="28">
        <v>19.8</v>
      </c>
      <c r="O235" s="28">
        <v>13.2</v>
      </c>
      <c r="P235" s="28" t="s">
        <v>1812</v>
      </c>
      <c r="Q235" s="28" t="s">
        <v>99</v>
      </c>
    </row>
    <row r="236" spans="1:17">
      <c r="A236" s="13" t="s">
        <v>38</v>
      </c>
      <c r="B236" s="22">
        <f>SUBTOTAL(3,$C$6:C236)</f>
        <v>231</v>
      </c>
      <c r="C236" s="28" t="s">
        <v>998</v>
      </c>
      <c r="D236" s="28" t="s">
        <v>1824</v>
      </c>
      <c r="E236" s="28" t="s">
        <v>1825</v>
      </c>
      <c r="F236" s="28" t="s">
        <v>1826</v>
      </c>
      <c r="G236" s="28" t="s">
        <v>1827</v>
      </c>
      <c r="H236" s="28">
        <v>9878797918</v>
      </c>
      <c r="I236" s="28" t="s">
        <v>1828</v>
      </c>
      <c r="J236" s="28">
        <v>130017218720</v>
      </c>
      <c r="K236" s="28">
        <v>6.5</v>
      </c>
      <c r="L236" s="28">
        <v>6.8</v>
      </c>
      <c r="M236" s="28">
        <v>6.5</v>
      </c>
      <c r="N236" s="28">
        <v>19.8</v>
      </c>
      <c r="O236" s="28">
        <v>13.2</v>
      </c>
      <c r="P236" s="28" t="s">
        <v>658</v>
      </c>
      <c r="Q236" s="28"/>
    </row>
    <row r="237" spans="1:17">
      <c r="A237" s="13" t="s">
        <v>38</v>
      </c>
      <c r="B237" s="22">
        <f>SUBTOTAL(3,$C$6:C237)</f>
        <v>232</v>
      </c>
      <c r="C237" s="28" t="s">
        <v>848</v>
      </c>
      <c r="D237" s="28" t="s">
        <v>2119</v>
      </c>
      <c r="E237" s="28" t="s">
        <v>707</v>
      </c>
      <c r="F237" s="28" t="s">
        <v>1538</v>
      </c>
      <c r="G237" s="28" t="s">
        <v>2120</v>
      </c>
      <c r="H237" s="28">
        <v>9781073713</v>
      </c>
      <c r="I237" s="28" t="s">
        <v>102</v>
      </c>
      <c r="J237" s="28">
        <v>130015475223</v>
      </c>
      <c r="K237" s="28">
        <v>6.43</v>
      </c>
      <c r="L237" s="28">
        <v>6.42</v>
      </c>
      <c r="M237" s="28">
        <v>6.51</v>
      </c>
      <c r="N237" s="28">
        <v>19.36</v>
      </c>
      <c r="O237" s="28">
        <v>12.9066666666667</v>
      </c>
      <c r="P237" s="28">
        <v>0</v>
      </c>
      <c r="Q237" s="28">
        <v>0</v>
      </c>
    </row>
    <row r="238" spans="1:17">
      <c r="A238" s="13" t="s">
        <v>38</v>
      </c>
      <c r="B238" s="22">
        <f>SUBTOTAL(3,$C$6:C238)</f>
        <v>233</v>
      </c>
      <c r="C238" s="28" t="s">
        <v>532</v>
      </c>
      <c r="D238" s="28" t="s">
        <v>542</v>
      </c>
      <c r="E238" s="28" t="s">
        <v>1991</v>
      </c>
      <c r="F238" s="28" t="s">
        <v>129</v>
      </c>
      <c r="G238" s="28" t="s">
        <v>1992</v>
      </c>
      <c r="H238" s="28">
        <v>9955558552</v>
      </c>
      <c r="I238" s="28" t="s">
        <v>102</v>
      </c>
      <c r="J238" s="28">
        <v>130011573076</v>
      </c>
      <c r="K238" s="28">
        <v>6.415</v>
      </c>
      <c r="L238" s="28">
        <v>6.35</v>
      </c>
      <c r="M238" s="28">
        <v>6.49</v>
      </c>
      <c r="N238" s="28">
        <v>19.255</v>
      </c>
      <c r="O238" s="28">
        <v>12.8366666666667</v>
      </c>
      <c r="P238" s="28" t="s">
        <v>118</v>
      </c>
      <c r="Q238" s="28" t="s">
        <v>544</v>
      </c>
    </row>
    <row r="239" spans="1:17">
      <c r="A239" s="13" t="s">
        <v>38</v>
      </c>
      <c r="B239" s="22">
        <f>SUBTOTAL(3,$C$6:C239)</f>
        <v>234</v>
      </c>
      <c r="C239" s="28" t="s">
        <v>1481</v>
      </c>
      <c r="D239" s="28" t="s">
        <v>1502</v>
      </c>
      <c r="E239" s="28" t="s">
        <v>403</v>
      </c>
      <c r="F239" s="28" t="s">
        <v>2030</v>
      </c>
      <c r="G239" s="28" t="s">
        <v>2031</v>
      </c>
      <c r="H239" s="28">
        <v>9872935252</v>
      </c>
      <c r="I239" s="28" t="s">
        <v>102</v>
      </c>
      <c r="J239" s="28">
        <v>171752</v>
      </c>
      <c r="K239" s="28">
        <v>6.54</v>
      </c>
      <c r="L239" s="28">
        <v>6.3</v>
      </c>
      <c r="M239" s="28">
        <v>6.4</v>
      </c>
      <c r="N239" s="28">
        <v>19.24</v>
      </c>
      <c r="O239" s="28">
        <v>12.8266666666667</v>
      </c>
      <c r="P239" s="28" t="s">
        <v>25</v>
      </c>
      <c r="Q239" s="28" t="s">
        <v>544</v>
      </c>
    </row>
    <row r="240" spans="1:17">
      <c r="A240" s="13" t="s">
        <v>38</v>
      </c>
      <c r="B240" s="22">
        <f>SUBTOTAL(3,$C$6:C240)</f>
        <v>235</v>
      </c>
      <c r="C240" s="28" t="s">
        <v>2080</v>
      </c>
      <c r="D240" s="28" t="s">
        <v>789</v>
      </c>
      <c r="E240" s="28" t="s">
        <v>1535</v>
      </c>
      <c r="F240" s="28" t="s">
        <v>1737</v>
      </c>
      <c r="G240" s="28" t="s">
        <v>789</v>
      </c>
      <c r="H240" s="28" t="s">
        <v>1564</v>
      </c>
      <c r="I240" s="28" t="s">
        <v>102</v>
      </c>
      <c r="J240" s="28" t="s">
        <v>2104</v>
      </c>
      <c r="K240" s="28">
        <v>6.2</v>
      </c>
      <c r="L240" s="28">
        <v>6.4</v>
      </c>
      <c r="M240" s="28">
        <v>6.5</v>
      </c>
      <c r="N240" s="28">
        <v>19.1</v>
      </c>
      <c r="O240" s="28">
        <v>12.7333333333333</v>
      </c>
      <c r="P240" s="28">
        <v>0</v>
      </c>
      <c r="Q240" s="28">
        <v>0</v>
      </c>
    </row>
    <row r="241" spans="1:17">
      <c r="A241" s="13" t="s">
        <v>38</v>
      </c>
      <c r="B241" s="22">
        <f>SUBTOTAL(3,$C$6:C241)</f>
        <v>236</v>
      </c>
      <c r="C241" s="28" t="s">
        <v>953</v>
      </c>
      <c r="D241" s="28" t="s">
        <v>960</v>
      </c>
      <c r="E241" s="28" t="s">
        <v>930</v>
      </c>
      <c r="F241" s="28" t="s">
        <v>1407</v>
      </c>
      <c r="G241" s="28" t="s">
        <v>2005</v>
      </c>
      <c r="H241" s="28">
        <v>9878689643</v>
      </c>
      <c r="I241" s="28" t="s">
        <v>102</v>
      </c>
      <c r="J241" s="28">
        <v>130012316090</v>
      </c>
      <c r="K241" s="28">
        <v>6.1</v>
      </c>
      <c r="L241" s="28">
        <v>6.7</v>
      </c>
      <c r="M241" s="28">
        <v>6.2</v>
      </c>
      <c r="N241" s="28">
        <v>19</v>
      </c>
      <c r="O241" s="28">
        <v>12.6666666666667</v>
      </c>
      <c r="P241" s="28" t="s">
        <v>541</v>
      </c>
      <c r="Q241" s="28" t="s">
        <v>544</v>
      </c>
    </row>
    <row r="242" spans="1:17">
      <c r="A242" s="13" t="s">
        <v>38</v>
      </c>
      <c r="B242" s="22">
        <f>SUBTOTAL(3,$C$6:C242)</f>
        <v>237</v>
      </c>
      <c r="C242" s="28" t="s">
        <v>1087</v>
      </c>
      <c r="D242" s="28" t="s">
        <v>94</v>
      </c>
      <c r="E242" s="28" t="s">
        <v>1843</v>
      </c>
      <c r="F242" s="28" t="s">
        <v>1450</v>
      </c>
      <c r="G242" s="28" t="s">
        <v>1842</v>
      </c>
      <c r="H242" s="28">
        <v>9914439476</v>
      </c>
      <c r="I242" s="28" t="s">
        <v>450</v>
      </c>
      <c r="J242" s="28">
        <v>130008626320</v>
      </c>
      <c r="K242" s="28">
        <v>6.12</v>
      </c>
      <c r="L242" s="28">
        <v>6.35</v>
      </c>
      <c r="M242" s="28">
        <v>6.49</v>
      </c>
      <c r="N242" s="28">
        <v>18.96</v>
      </c>
      <c r="O242" s="28">
        <v>12.64</v>
      </c>
      <c r="P242" s="28" t="s">
        <v>25</v>
      </c>
      <c r="Q242" s="28" t="s">
        <v>99</v>
      </c>
    </row>
    <row r="243" spans="1:17">
      <c r="A243" s="13" t="s">
        <v>38</v>
      </c>
      <c r="B243" s="22">
        <f>SUBTOTAL(3,$C$6:C243)</f>
        <v>238</v>
      </c>
      <c r="C243" s="28" t="s">
        <v>1873</v>
      </c>
      <c r="D243" s="28" t="s">
        <v>217</v>
      </c>
      <c r="E243" s="28" t="s">
        <v>1877</v>
      </c>
      <c r="F243" s="28" t="s">
        <v>1878</v>
      </c>
      <c r="G243" s="28" t="s">
        <v>217</v>
      </c>
      <c r="H243" s="28">
        <v>9888000095</v>
      </c>
      <c r="I243" s="28" t="s">
        <v>213</v>
      </c>
      <c r="J243" s="28">
        <v>0</v>
      </c>
      <c r="K243" s="28">
        <v>6.3</v>
      </c>
      <c r="L243" s="28">
        <v>6.15</v>
      </c>
      <c r="M243" s="28">
        <v>6.4</v>
      </c>
      <c r="N243" s="28">
        <v>18.85</v>
      </c>
      <c r="O243" s="28">
        <v>12.5666666666667</v>
      </c>
      <c r="P243" s="28" t="s">
        <v>37</v>
      </c>
      <c r="Q243" s="28" t="s">
        <v>133</v>
      </c>
    </row>
    <row r="244" spans="1:17">
      <c r="A244" s="13" t="s">
        <v>38</v>
      </c>
      <c r="B244" s="22">
        <f>SUBTOTAL(3,$C$6:C244)</f>
        <v>239</v>
      </c>
      <c r="C244" s="28" t="s">
        <v>1873</v>
      </c>
      <c r="D244" s="28" t="s">
        <v>1881</v>
      </c>
      <c r="E244" s="28" t="s">
        <v>1882</v>
      </c>
      <c r="F244" s="28" t="s">
        <v>840</v>
      </c>
      <c r="G244" s="28" t="s">
        <v>239</v>
      </c>
      <c r="H244" s="28">
        <v>9878397464</v>
      </c>
      <c r="I244" s="28" t="s">
        <v>213</v>
      </c>
      <c r="J244" s="28">
        <v>130010692036</v>
      </c>
      <c r="K244" s="28">
        <v>6.175</v>
      </c>
      <c r="L244" s="28">
        <v>6.314</v>
      </c>
      <c r="M244" s="28">
        <v>6.227</v>
      </c>
      <c r="N244" s="28">
        <v>18.716</v>
      </c>
      <c r="O244" s="28">
        <v>12.4773333333333</v>
      </c>
      <c r="P244" s="28" t="s">
        <v>37</v>
      </c>
      <c r="Q244" s="28" t="s">
        <v>133</v>
      </c>
    </row>
    <row r="245" spans="1:17">
      <c r="A245" s="13" t="s">
        <v>38</v>
      </c>
      <c r="B245" s="22">
        <f>SUBTOTAL(3,$C$6:C245)</f>
        <v>240</v>
      </c>
      <c r="C245" s="28" t="s">
        <v>1087</v>
      </c>
      <c r="D245" s="28" t="s">
        <v>94</v>
      </c>
      <c r="E245" s="28" t="s">
        <v>1843</v>
      </c>
      <c r="F245" s="28" t="s">
        <v>1450</v>
      </c>
      <c r="G245" s="28" t="s">
        <v>1842</v>
      </c>
      <c r="H245" s="28">
        <v>9914439476</v>
      </c>
      <c r="I245" s="28" t="s">
        <v>450</v>
      </c>
      <c r="J245" s="28">
        <v>130008626353</v>
      </c>
      <c r="K245" s="28">
        <v>6.21</v>
      </c>
      <c r="L245" s="28">
        <v>6.26</v>
      </c>
      <c r="M245" s="28">
        <v>6.22</v>
      </c>
      <c r="N245" s="28">
        <v>18.69</v>
      </c>
      <c r="O245" s="28">
        <v>12.46</v>
      </c>
      <c r="P245" s="28" t="s">
        <v>25</v>
      </c>
      <c r="Q245" s="28" t="s">
        <v>99</v>
      </c>
    </row>
    <row r="246" spans="1:17">
      <c r="A246" s="13" t="s">
        <v>38</v>
      </c>
      <c r="B246" s="22">
        <f>SUBTOTAL(3,$C$6:C246)</f>
        <v>241</v>
      </c>
      <c r="C246" s="28" t="s">
        <v>1693</v>
      </c>
      <c r="D246" s="28" t="s">
        <v>380</v>
      </c>
      <c r="E246" s="28" t="s">
        <v>311</v>
      </c>
      <c r="F246" s="28" t="s">
        <v>1456</v>
      </c>
      <c r="G246" s="28" t="s">
        <v>1697</v>
      </c>
      <c r="H246" s="28">
        <v>977042321</v>
      </c>
      <c r="I246" s="28" t="s">
        <v>1698</v>
      </c>
      <c r="J246" s="28">
        <v>130011321772</v>
      </c>
      <c r="K246" s="28">
        <v>6.001</v>
      </c>
      <c r="L246" s="28">
        <v>6.455</v>
      </c>
      <c r="M246" s="28">
        <v>6.102</v>
      </c>
      <c r="N246" s="28">
        <v>18.558</v>
      </c>
      <c r="O246" s="28">
        <v>12.372</v>
      </c>
      <c r="P246" s="28" t="s">
        <v>385</v>
      </c>
      <c r="Q246" s="28" t="s">
        <v>99</v>
      </c>
    </row>
    <row r="247" spans="1:17">
      <c r="A247" s="13" t="s">
        <v>38</v>
      </c>
      <c r="B247" s="22">
        <f>SUBTOTAL(3,$C$6:C247)</f>
        <v>242</v>
      </c>
      <c r="C247" s="28" t="s">
        <v>998</v>
      </c>
      <c r="D247" s="28" t="s">
        <v>648</v>
      </c>
      <c r="E247" s="28" t="s">
        <v>1796</v>
      </c>
      <c r="F247" s="28" t="s">
        <v>1797</v>
      </c>
      <c r="G247" s="28" t="s">
        <v>1798</v>
      </c>
      <c r="H247" s="28">
        <v>9779799490</v>
      </c>
      <c r="I247" s="28" t="s">
        <v>423</v>
      </c>
      <c r="J247" s="28">
        <v>130005762535</v>
      </c>
      <c r="K247" s="28">
        <v>7.3</v>
      </c>
      <c r="L247" s="28">
        <v>5.8</v>
      </c>
      <c r="M247" s="28">
        <v>5.074</v>
      </c>
      <c r="N247" s="28">
        <v>18.174</v>
      </c>
      <c r="O247" s="28">
        <v>12.116</v>
      </c>
      <c r="P247" s="28" t="s">
        <v>1795</v>
      </c>
      <c r="Q247" s="28" t="s">
        <v>653</v>
      </c>
    </row>
    <row r="248" spans="1:17">
      <c r="A248" s="13" t="s">
        <v>38</v>
      </c>
      <c r="B248" s="22">
        <f>SUBTOTAL(3,$C$6:C248)</f>
        <v>243</v>
      </c>
      <c r="C248" s="28" t="s">
        <v>998</v>
      </c>
      <c r="D248" s="28" t="s">
        <v>654</v>
      </c>
      <c r="E248" s="28" t="s">
        <v>1777</v>
      </c>
      <c r="F248" s="28" t="s">
        <v>1771</v>
      </c>
      <c r="G248" s="28" t="s">
        <v>1778</v>
      </c>
      <c r="H248" s="28" t="s">
        <v>1779</v>
      </c>
      <c r="I248" s="28" t="s">
        <v>1780</v>
      </c>
      <c r="J248" s="28" t="s">
        <v>1781</v>
      </c>
      <c r="K248" s="28">
        <v>5.72</v>
      </c>
      <c r="L248" s="28">
        <v>6.54</v>
      </c>
      <c r="M248" s="28">
        <v>5.74</v>
      </c>
      <c r="N248" s="28">
        <v>18</v>
      </c>
      <c r="O248" s="28">
        <v>12</v>
      </c>
      <c r="P248" s="28" t="s">
        <v>1002</v>
      </c>
      <c r="Q248" s="28" t="s">
        <v>1776</v>
      </c>
    </row>
    <row r="249" spans="1:17">
      <c r="A249" s="13" t="s">
        <v>38</v>
      </c>
      <c r="B249" s="22">
        <f>SUBTOTAL(3,$C$6:C249)</f>
        <v>244</v>
      </c>
      <c r="C249" s="28" t="s">
        <v>998</v>
      </c>
      <c r="D249" s="28" t="s">
        <v>676</v>
      </c>
      <c r="E249" s="28" t="s">
        <v>1398</v>
      </c>
      <c r="F249" s="28" t="s">
        <v>1470</v>
      </c>
      <c r="G249" s="28" t="s">
        <v>1808</v>
      </c>
      <c r="H249" s="28">
        <v>9501321815</v>
      </c>
      <c r="I249" s="28" t="s">
        <v>664</v>
      </c>
      <c r="J249" s="28">
        <v>130017643568</v>
      </c>
      <c r="K249" s="28">
        <v>5.6</v>
      </c>
      <c r="L249" s="28">
        <v>6.5</v>
      </c>
      <c r="M249" s="28">
        <v>5.6</v>
      </c>
      <c r="N249" s="28">
        <v>17.7</v>
      </c>
      <c r="O249" s="28">
        <v>11.8</v>
      </c>
      <c r="P249" s="28" t="s">
        <v>689</v>
      </c>
      <c r="Q249" s="28" t="s">
        <v>99</v>
      </c>
    </row>
    <row r="250" spans="1:17">
      <c r="A250" s="13" t="s">
        <v>38</v>
      </c>
      <c r="B250" s="22">
        <f>SUBTOTAL(3,$C$6:C250)</f>
        <v>245</v>
      </c>
      <c r="C250" s="28" t="s">
        <v>998</v>
      </c>
      <c r="D250" s="28" t="s">
        <v>654</v>
      </c>
      <c r="E250" s="28" t="s">
        <v>1771</v>
      </c>
      <c r="F250" s="28" t="s">
        <v>1772</v>
      </c>
      <c r="G250" s="28" t="s">
        <v>1773</v>
      </c>
      <c r="H250" s="28">
        <v>9877244137</v>
      </c>
      <c r="I250" s="28" t="s">
        <v>423</v>
      </c>
      <c r="J250" s="28" t="s">
        <v>1774</v>
      </c>
      <c r="K250" s="28">
        <v>5.76</v>
      </c>
      <c r="L250" s="28">
        <v>5.88</v>
      </c>
      <c r="M250" s="28">
        <v>5.8</v>
      </c>
      <c r="N250" s="28">
        <v>17.44</v>
      </c>
      <c r="O250" s="28">
        <v>11.6266666666667</v>
      </c>
      <c r="P250" s="28" t="s">
        <v>1775</v>
      </c>
      <c r="Q250" s="28" t="s">
        <v>1776</v>
      </c>
    </row>
    <row r="251" spans="1:17">
      <c r="A251" s="13" t="s">
        <v>38</v>
      </c>
      <c r="B251" s="22">
        <f>SUBTOTAL(3,$C$6:C251)</f>
        <v>246</v>
      </c>
      <c r="C251" s="28" t="s">
        <v>1481</v>
      </c>
      <c r="D251" s="28" t="s">
        <v>1502</v>
      </c>
      <c r="E251" s="28" t="s">
        <v>619</v>
      </c>
      <c r="F251" s="28" t="s">
        <v>584</v>
      </c>
      <c r="G251" s="28" t="s">
        <v>2031</v>
      </c>
      <c r="H251" s="28">
        <v>6280440483</v>
      </c>
      <c r="I251" s="28" t="s">
        <v>102</v>
      </c>
      <c r="J251" s="28">
        <v>171615</v>
      </c>
      <c r="K251" s="28">
        <v>5.82</v>
      </c>
      <c r="L251" s="28">
        <v>5.6</v>
      </c>
      <c r="M251" s="28">
        <v>5.86</v>
      </c>
      <c r="N251" s="28">
        <v>17.28</v>
      </c>
      <c r="O251" s="28">
        <v>11.52</v>
      </c>
      <c r="P251" s="28" t="s">
        <v>25</v>
      </c>
      <c r="Q251" s="28" t="s">
        <v>544</v>
      </c>
    </row>
    <row r="252" spans="1:17">
      <c r="A252" s="13" t="s">
        <v>38</v>
      </c>
      <c r="B252" s="22">
        <f>SUBTOTAL(3,$C$6:C252)</f>
        <v>247</v>
      </c>
      <c r="C252" s="28" t="s">
        <v>1873</v>
      </c>
      <c r="D252" s="28" t="s">
        <v>240</v>
      </c>
      <c r="E252" s="28" t="s">
        <v>241</v>
      </c>
      <c r="F252" s="28" t="s">
        <v>242</v>
      </c>
      <c r="G252" s="28" t="s">
        <v>243</v>
      </c>
      <c r="H252" s="28">
        <v>9872699490</v>
      </c>
      <c r="I252" s="28" t="s">
        <v>244</v>
      </c>
      <c r="J252" s="28">
        <v>0</v>
      </c>
      <c r="K252" s="28">
        <v>5.67</v>
      </c>
      <c r="L252" s="28">
        <v>5.83</v>
      </c>
      <c r="M252" s="28">
        <v>5.72</v>
      </c>
      <c r="N252" s="28">
        <v>17.22</v>
      </c>
      <c r="O252" s="28">
        <v>11.48</v>
      </c>
      <c r="P252" s="28" t="s">
        <v>37</v>
      </c>
      <c r="Q252" s="28" t="s">
        <v>133</v>
      </c>
    </row>
    <row r="253" spans="1:17">
      <c r="A253" s="13" t="s">
        <v>38</v>
      </c>
      <c r="B253" s="22">
        <f>SUBTOTAL(3,$C$6:C253)</f>
        <v>248</v>
      </c>
      <c r="C253" s="28" t="s">
        <v>532</v>
      </c>
      <c r="D253" s="28" t="s">
        <v>1988</v>
      </c>
      <c r="E253" s="28" t="s">
        <v>308</v>
      </c>
      <c r="F253" s="28" t="s">
        <v>1705</v>
      </c>
      <c r="G253" s="28" t="s">
        <v>1990</v>
      </c>
      <c r="H253" s="28">
        <v>9815617240</v>
      </c>
      <c r="I253" s="28" t="s">
        <v>102</v>
      </c>
      <c r="J253" s="28">
        <v>13000997231</v>
      </c>
      <c r="K253" s="28">
        <v>5.07</v>
      </c>
      <c r="L253" s="28">
        <v>6.25</v>
      </c>
      <c r="M253" s="28">
        <v>5.8</v>
      </c>
      <c r="N253" s="28">
        <v>17.12</v>
      </c>
      <c r="O253" s="28">
        <v>11.4133333333333</v>
      </c>
      <c r="P253" s="28" t="s">
        <v>541</v>
      </c>
      <c r="Q253" s="28" t="s">
        <v>544</v>
      </c>
    </row>
    <row r="254" spans="1:17">
      <c r="A254" s="13" t="s">
        <v>38</v>
      </c>
      <c r="B254" s="22">
        <f>SUBTOTAL(3,$C$6:C254)</f>
        <v>249</v>
      </c>
      <c r="C254" s="28" t="s">
        <v>606</v>
      </c>
      <c r="D254" s="28" t="s">
        <v>641</v>
      </c>
      <c r="E254" s="28" t="s">
        <v>764</v>
      </c>
      <c r="F254" s="28" t="s">
        <v>1923</v>
      </c>
      <c r="G254" s="28" t="s">
        <v>1924</v>
      </c>
      <c r="H254" s="28">
        <v>8872488425</v>
      </c>
      <c r="I254" s="28" t="s">
        <v>102</v>
      </c>
      <c r="J254" s="28" t="s">
        <v>1925</v>
      </c>
      <c r="K254" s="28">
        <v>5.8</v>
      </c>
      <c r="L254" s="28">
        <v>5.3</v>
      </c>
      <c r="M254" s="28">
        <v>5.5</v>
      </c>
      <c r="N254" s="28">
        <v>16.6</v>
      </c>
      <c r="O254" s="28">
        <v>11.0666666666667</v>
      </c>
      <c r="P254" s="28" t="s">
        <v>385</v>
      </c>
      <c r="Q254" s="28" t="s">
        <v>544</v>
      </c>
    </row>
    <row r="255" spans="1:17">
      <c r="A255" s="13" t="s">
        <v>38</v>
      </c>
      <c r="B255" s="22">
        <f>SUBTOTAL(3,$C$6:C255)</f>
        <v>250</v>
      </c>
      <c r="C255" s="28" t="s">
        <v>532</v>
      </c>
      <c r="D255" s="28" t="s">
        <v>542</v>
      </c>
      <c r="E255" s="28" t="s">
        <v>591</v>
      </c>
      <c r="F255" s="28" t="s">
        <v>129</v>
      </c>
      <c r="G255" s="28" t="s">
        <v>542</v>
      </c>
      <c r="H255" s="28">
        <v>9872036846</v>
      </c>
      <c r="I255" s="28" t="s">
        <v>102</v>
      </c>
      <c r="J255" s="28">
        <v>130004593671</v>
      </c>
      <c r="K255" s="28">
        <v>5.1</v>
      </c>
      <c r="L255" s="28">
        <v>5.9</v>
      </c>
      <c r="M255" s="28">
        <v>5.4</v>
      </c>
      <c r="N255" s="28">
        <v>16.4</v>
      </c>
      <c r="O255" s="28">
        <v>10.9333333333333</v>
      </c>
      <c r="P255" s="28" t="s">
        <v>118</v>
      </c>
      <c r="Q255" s="28" t="s">
        <v>544</v>
      </c>
    </row>
    <row r="256" spans="1:17">
      <c r="A256" s="13" t="s">
        <v>38</v>
      </c>
      <c r="B256" s="22">
        <f>SUBTOTAL(3,$C$6:C256)</f>
        <v>251</v>
      </c>
      <c r="C256" s="28" t="s">
        <v>1693</v>
      </c>
      <c r="D256" s="28" t="s">
        <v>1715</v>
      </c>
      <c r="E256" s="28" t="s">
        <v>424</v>
      </c>
      <c r="F256" s="28" t="s">
        <v>425</v>
      </c>
      <c r="G256" s="28" t="s">
        <v>422</v>
      </c>
      <c r="H256" s="28">
        <v>0</v>
      </c>
      <c r="I256" s="28" t="s">
        <v>423</v>
      </c>
      <c r="J256" s="28">
        <v>130005947955</v>
      </c>
      <c r="K256" s="28">
        <v>5.1</v>
      </c>
      <c r="L256" s="28">
        <v>5</v>
      </c>
      <c r="M256" s="28">
        <v>5.31</v>
      </c>
      <c r="N256" s="28">
        <v>15.41</v>
      </c>
      <c r="O256" s="28">
        <v>10.2733333333333</v>
      </c>
      <c r="P256" s="28" t="s">
        <v>417</v>
      </c>
      <c r="Q256" s="28" t="s">
        <v>133</v>
      </c>
    </row>
    <row r="257" spans="1:17">
      <c r="A257" s="13" t="s">
        <v>38</v>
      </c>
      <c r="B257" s="22">
        <f>SUBTOTAL(3,$C$6:C257)</f>
        <v>252</v>
      </c>
      <c r="C257" s="28" t="s">
        <v>998</v>
      </c>
      <c r="D257" s="28" t="s">
        <v>676</v>
      </c>
      <c r="E257" s="28" t="s">
        <v>1398</v>
      </c>
      <c r="F257" s="28" t="s">
        <v>1470</v>
      </c>
      <c r="G257" s="28" t="s">
        <v>1808</v>
      </c>
      <c r="H257" s="28">
        <v>9501321815</v>
      </c>
      <c r="I257" s="28" t="s">
        <v>664</v>
      </c>
      <c r="J257" s="28">
        <v>130017644174</v>
      </c>
      <c r="K257" s="28">
        <v>5.1</v>
      </c>
      <c r="L257" s="28">
        <v>5</v>
      </c>
      <c r="M257" s="28">
        <v>4.5</v>
      </c>
      <c r="N257" s="28">
        <v>14.6</v>
      </c>
      <c r="O257" s="28">
        <v>9.73333333333333</v>
      </c>
      <c r="P257" s="28" t="s">
        <v>689</v>
      </c>
      <c r="Q257" s="28" t="s">
        <v>99</v>
      </c>
    </row>
    <row r="258" spans="1:17">
      <c r="A258" s="13" t="s">
        <v>38</v>
      </c>
      <c r="B258" s="22">
        <f>SUBTOTAL(3,$C$6:C258)</f>
        <v>253</v>
      </c>
      <c r="C258" s="28" t="s">
        <v>848</v>
      </c>
      <c r="D258" s="28" t="s">
        <v>891</v>
      </c>
      <c r="E258" s="28" t="s">
        <v>584</v>
      </c>
      <c r="F258" s="28" t="s">
        <v>121</v>
      </c>
      <c r="G258" s="28" t="s">
        <v>1588</v>
      </c>
      <c r="H258" s="28">
        <v>9876615105</v>
      </c>
      <c r="I258" s="28" t="s">
        <v>102</v>
      </c>
      <c r="J258" s="28">
        <v>130017844608</v>
      </c>
      <c r="K258" s="28">
        <v>3.9</v>
      </c>
      <c r="L258" s="28">
        <v>6.1</v>
      </c>
      <c r="M258" s="28">
        <v>4.1</v>
      </c>
      <c r="N258" s="28">
        <v>14.1</v>
      </c>
      <c r="O258" s="28">
        <v>9.4</v>
      </c>
      <c r="P258" s="28">
        <v>0</v>
      </c>
      <c r="Q258" s="28">
        <v>0</v>
      </c>
    </row>
    <row r="259" spans="1:17">
      <c r="A259" s="13" t="s">
        <v>38</v>
      </c>
      <c r="B259" s="22">
        <f>SUBTOTAL(3,$C$6:C259)</f>
        <v>254</v>
      </c>
      <c r="C259" s="28" t="s">
        <v>532</v>
      </c>
      <c r="D259" s="28" t="s">
        <v>542</v>
      </c>
      <c r="E259" s="28" t="s">
        <v>253</v>
      </c>
      <c r="F259" s="28" t="s">
        <v>121</v>
      </c>
      <c r="G259" s="28" t="s">
        <v>1992</v>
      </c>
      <c r="H259" s="28">
        <v>8437299087</v>
      </c>
      <c r="I259" s="28" t="s">
        <v>102</v>
      </c>
      <c r="J259" s="28">
        <v>130011573783</v>
      </c>
      <c r="K259" s="28">
        <v>4.74</v>
      </c>
      <c r="L259" s="28">
        <v>4.6</v>
      </c>
      <c r="M259" s="28">
        <v>4.117</v>
      </c>
      <c r="N259" s="28">
        <v>13.457</v>
      </c>
      <c r="O259" s="28">
        <v>8.97133333333333</v>
      </c>
      <c r="P259" s="28" t="s">
        <v>118</v>
      </c>
      <c r="Q259" s="28" t="s">
        <v>544</v>
      </c>
    </row>
    <row r="260" spans="1:17">
      <c r="A260" s="13" t="s">
        <v>38</v>
      </c>
      <c r="B260" s="22">
        <f>SUBTOTAL(3,$C$6:C260)</f>
        <v>255</v>
      </c>
      <c r="C260" s="28" t="s">
        <v>1481</v>
      </c>
      <c r="D260" s="28" t="s">
        <v>1481</v>
      </c>
      <c r="E260" s="28" t="s">
        <v>1717</v>
      </c>
      <c r="F260" s="28" t="s">
        <v>2027</v>
      </c>
      <c r="G260" s="28" t="s">
        <v>2028</v>
      </c>
      <c r="H260" s="28">
        <v>6280642229</v>
      </c>
      <c r="I260" s="28" t="s">
        <v>102</v>
      </c>
      <c r="J260" s="28">
        <v>3841110</v>
      </c>
      <c r="K260" s="28">
        <v>4.34</v>
      </c>
      <c r="L260" s="28">
        <v>4.35</v>
      </c>
      <c r="M260" s="28">
        <v>4.35</v>
      </c>
      <c r="N260" s="28">
        <v>13.04</v>
      </c>
      <c r="O260" s="28">
        <v>8.69333333333333</v>
      </c>
      <c r="P260" s="28" t="s">
        <v>25</v>
      </c>
      <c r="Q260" s="28" t="s">
        <v>544</v>
      </c>
    </row>
    <row r="261" spans="1:17">
      <c r="A261" s="13" t="s">
        <v>38</v>
      </c>
      <c r="B261" s="22">
        <f>SUBTOTAL(3,$C$6:C261)</f>
        <v>256</v>
      </c>
      <c r="C261" s="28" t="s">
        <v>1048</v>
      </c>
      <c r="D261" s="28" t="s">
        <v>1061</v>
      </c>
      <c r="E261" s="28" t="s">
        <v>1064</v>
      </c>
      <c r="F261" s="28">
        <v>0</v>
      </c>
      <c r="G261" s="28" t="s">
        <v>1061</v>
      </c>
      <c r="H261" s="28">
        <v>0</v>
      </c>
      <c r="I261" s="28" t="s">
        <v>131</v>
      </c>
      <c r="J261" s="28">
        <v>130010196602</v>
      </c>
      <c r="K261" s="28">
        <v>3</v>
      </c>
      <c r="L261" s="28">
        <v>3.1</v>
      </c>
      <c r="M261" s="28">
        <v>3.62</v>
      </c>
      <c r="N261" s="28">
        <v>9.72</v>
      </c>
      <c r="O261" s="28">
        <v>6.48</v>
      </c>
      <c r="P261" s="28">
        <v>0</v>
      </c>
      <c r="Q261" s="28">
        <v>0</v>
      </c>
    </row>
    <row r="262" spans="1:2">
      <c r="A262" s="13" t="s">
        <v>43</v>
      </c>
      <c r="B262" s="22">
        <f>SUBTOTAL(3,$C$6:C262)</f>
        <v>256</v>
      </c>
    </row>
  </sheetData>
  <autoFilter ref="B5:Q261">
    <sortState ref="B5:Q261">
      <sortCondition ref="O5" descending="1"/>
    </sortState>
    <extLst/>
  </autoFilter>
  <sortState ref="B5:Q69">
    <sortCondition ref="O5:O69" descending="1"/>
  </sortState>
  <mergeCells count="19">
    <mergeCell ref="B2:G2"/>
    <mergeCell ref="H2:I2"/>
    <mergeCell ref="K2: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ageMargins left="0.7" right="0.7" top="0.75" bottom="0.75" header="0.3" footer="0.3"/>
  <pageSetup paperSize="5" scale="75" fitToHeight="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3:Q106"/>
  <sheetViews>
    <sheetView workbookViewId="0">
      <selection activeCell="A2" sqref="$A2:$XFD2"/>
    </sheetView>
  </sheetViews>
  <sheetFormatPr defaultColWidth="9.14285714285714" defaultRowHeight="15"/>
  <cols>
    <col min="1" max="1" width="11" style="13" customWidth="1"/>
    <col min="2" max="2" width="6.42857142857143" style="15" customWidth="1"/>
    <col min="3" max="3" width="11.2857142857143" style="13" customWidth="1"/>
    <col min="4" max="4" width="13.8571428571429" style="13" customWidth="1"/>
    <col min="5" max="5" width="15" style="13" customWidth="1"/>
    <col min="6" max="6" width="17.4285714285714" style="13" customWidth="1"/>
    <col min="7" max="7" width="12" style="13" customWidth="1"/>
    <col min="8" max="8" width="11.7142857142857" style="13" customWidth="1"/>
    <col min="9" max="9" width="15.4285714285714" style="13" customWidth="1"/>
    <col min="10" max="10" width="15" style="13" customWidth="1"/>
    <col min="11" max="11" width="7.71428571428571" style="13" customWidth="1"/>
    <col min="12" max="12" width="7.85714285714286" style="13" customWidth="1"/>
    <col min="13" max="13" width="8.14285714285714" style="13" customWidth="1"/>
    <col min="14" max="14" width="8" style="13" customWidth="1"/>
    <col min="15" max="15" width="9.71428571428571" style="13" customWidth="1"/>
    <col min="16" max="16" width="12.8571428571429" style="13" customWidth="1"/>
    <col min="17" max="17" width="15.1428571428571" style="13" customWidth="1"/>
    <col min="18" max="16384" width="9.14285714285714" style="13"/>
  </cols>
  <sheetData>
    <row r="3" s="15" customFormat="1" ht="28.5" customHeight="1" spans="2:17">
      <c r="B3" s="16" t="s">
        <v>0</v>
      </c>
      <c r="C3" s="17"/>
      <c r="D3" s="17"/>
      <c r="E3" s="17"/>
      <c r="F3" s="17"/>
      <c r="G3" s="17"/>
      <c r="H3" s="19"/>
      <c r="I3" s="39"/>
      <c r="J3" s="231"/>
      <c r="K3" s="41" t="s">
        <v>995</v>
      </c>
      <c r="L3" s="41"/>
      <c r="M3" s="41"/>
      <c r="N3" s="41"/>
      <c r="O3" s="41"/>
      <c r="P3" s="41"/>
      <c r="Q3" s="41"/>
    </row>
    <row r="4" ht="24" customHeight="1" spans="2:17">
      <c r="B4" s="214" t="s">
        <v>3</v>
      </c>
      <c r="C4" s="214" t="s">
        <v>4</v>
      </c>
      <c r="D4" s="214" t="s">
        <v>5</v>
      </c>
      <c r="E4" s="214" t="s">
        <v>6</v>
      </c>
      <c r="F4" s="214" t="s">
        <v>7</v>
      </c>
      <c r="G4" s="214" t="s">
        <v>8</v>
      </c>
      <c r="H4" s="214" t="s">
        <v>9</v>
      </c>
      <c r="I4" s="214" t="s">
        <v>10</v>
      </c>
      <c r="J4" s="23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93" t="s">
        <v>16</v>
      </c>
      <c r="P4" s="22" t="s">
        <v>17</v>
      </c>
      <c r="Q4" s="22" t="s">
        <v>18</v>
      </c>
    </row>
    <row r="5" ht="38.25" customHeight="1" spans="2:17">
      <c r="B5" s="215"/>
      <c r="C5" s="215"/>
      <c r="D5" s="215"/>
      <c r="E5" s="215"/>
      <c r="F5" s="215"/>
      <c r="G5" s="215"/>
      <c r="H5" s="215"/>
      <c r="I5" s="215"/>
      <c r="J5" s="233"/>
      <c r="K5" s="22"/>
      <c r="L5" s="22"/>
      <c r="M5" s="22"/>
      <c r="N5" s="22"/>
      <c r="O5" s="95"/>
      <c r="P5" s="22"/>
      <c r="Q5" s="22"/>
    </row>
    <row r="6" ht="16.5" customHeight="1" spans="2:17">
      <c r="B6" s="215"/>
      <c r="C6" s="215"/>
      <c r="D6" s="215"/>
      <c r="E6" s="215"/>
      <c r="F6" s="215"/>
      <c r="G6" s="215"/>
      <c r="H6" s="215"/>
      <c r="I6" s="215"/>
      <c r="J6" s="233"/>
      <c r="K6" s="22"/>
      <c r="L6" s="22"/>
      <c r="M6" s="22"/>
      <c r="N6" s="22"/>
      <c r="O6" s="95"/>
      <c r="P6" s="22"/>
      <c r="Q6" s="22"/>
    </row>
    <row r="7" s="213" customFormat="1" ht="21.75" customHeight="1" spans="1:17">
      <c r="A7" s="13" t="s">
        <v>1</v>
      </c>
      <c r="B7" s="22">
        <f>SUBTOTAL(3,$C$6:C7)</f>
        <v>1</v>
      </c>
      <c r="C7" s="72" t="s">
        <v>1087</v>
      </c>
      <c r="D7" s="72" t="s">
        <v>1091</v>
      </c>
      <c r="E7" s="25" t="s">
        <v>1092</v>
      </c>
      <c r="F7" s="25" t="s">
        <v>1093</v>
      </c>
      <c r="G7" s="25" t="s">
        <v>1094</v>
      </c>
      <c r="H7" s="72">
        <v>9855444744</v>
      </c>
      <c r="I7" s="25" t="s">
        <v>1095</v>
      </c>
      <c r="J7" s="44">
        <v>130008578128</v>
      </c>
      <c r="K7" s="234">
        <v>11.6</v>
      </c>
      <c r="L7" s="234">
        <v>9.2</v>
      </c>
      <c r="M7" s="234">
        <v>10.9</v>
      </c>
      <c r="N7" s="45">
        <f>SUM(K7:M7)</f>
        <v>31.7</v>
      </c>
      <c r="O7" s="45">
        <f>N7*2/3</f>
        <v>21.1333333333333</v>
      </c>
      <c r="P7" s="81" t="s">
        <v>25</v>
      </c>
      <c r="Q7" s="72" t="s">
        <v>99</v>
      </c>
    </row>
    <row r="8" s="213" customFormat="1" ht="21.75" customHeight="1" spans="1:17">
      <c r="A8" s="13" t="s">
        <v>1</v>
      </c>
      <c r="B8" s="22">
        <f>SUBTOTAL(3,$C$6:C8)</f>
        <v>2</v>
      </c>
      <c r="C8" s="216" t="s">
        <v>511</v>
      </c>
      <c r="D8" s="217" t="s">
        <v>515</v>
      </c>
      <c r="E8" s="217" t="s">
        <v>516</v>
      </c>
      <c r="F8" s="217" t="s">
        <v>517</v>
      </c>
      <c r="G8" s="217"/>
      <c r="H8" s="217"/>
      <c r="I8" s="216" t="s">
        <v>416</v>
      </c>
      <c r="J8" s="235"/>
      <c r="K8" s="236">
        <v>9.945</v>
      </c>
      <c r="L8" s="236">
        <v>10.91</v>
      </c>
      <c r="M8" s="236">
        <v>10.16</v>
      </c>
      <c r="N8" s="237">
        <v>31.015</v>
      </c>
      <c r="O8" s="237">
        <v>20.6766666666667</v>
      </c>
      <c r="P8" s="238" t="s">
        <v>37</v>
      </c>
      <c r="Q8" s="217" t="s">
        <v>133</v>
      </c>
    </row>
    <row r="9" s="213" customFormat="1" ht="21.75" customHeight="1" spans="1:17">
      <c r="A9" s="13" t="s">
        <v>1</v>
      </c>
      <c r="B9" s="22">
        <f>SUBTOTAL(3,$C$6:C9)</f>
        <v>3</v>
      </c>
      <c r="C9" s="217" t="s">
        <v>360</v>
      </c>
      <c r="D9" s="216" t="s">
        <v>408</v>
      </c>
      <c r="E9" s="216" t="s">
        <v>409</v>
      </c>
      <c r="F9" s="216" t="s">
        <v>121</v>
      </c>
      <c r="G9" s="216" t="s">
        <v>410</v>
      </c>
      <c r="H9" s="216">
        <v>9464746578</v>
      </c>
      <c r="I9" s="216" t="s">
        <v>98</v>
      </c>
      <c r="J9" s="239"/>
      <c r="K9" s="237">
        <v>10.015</v>
      </c>
      <c r="L9" s="237">
        <v>10.12</v>
      </c>
      <c r="M9" s="237">
        <v>10.3</v>
      </c>
      <c r="N9" s="237">
        <v>30.435</v>
      </c>
      <c r="O9" s="237">
        <v>20.29</v>
      </c>
      <c r="P9" s="216" t="s">
        <v>25</v>
      </c>
      <c r="Q9" s="216" t="s">
        <v>99</v>
      </c>
    </row>
    <row r="10" s="213" customFormat="1" ht="21.75" customHeight="1" spans="1:17">
      <c r="A10" s="13" t="s">
        <v>1</v>
      </c>
      <c r="B10" s="22">
        <f>SUBTOTAL(3,$C$6:C10)</f>
        <v>4</v>
      </c>
      <c r="C10" s="72" t="s">
        <v>1087</v>
      </c>
      <c r="D10" s="72" t="s">
        <v>1087</v>
      </c>
      <c r="E10" s="25" t="s">
        <v>1000</v>
      </c>
      <c r="F10" s="25" t="s">
        <v>1088</v>
      </c>
      <c r="G10" s="25" t="s">
        <v>1089</v>
      </c>
      <c r="H10" s="72">
        <v>9417572679</v>
      </c>
      <c r="I10" s="25" t="s">
        <v>1090</v>
      </c>
      <c r="J10" s="44">
        <v>130009074762</v>
      </c>
      <c r="K10" s="240">
        <v>9.38</v>
      </c>
      <c r="L10" s="240">
        <v>9.2</v>
      </c>
      <c r="M10" s="240">
        <v>9.04</v>
      </c>
      <c r="N10" s="45">
        <f>SUM(K10:M10)</f>
        <v>27.62</v>
      </c>
      <c r="O10" s="45">
        <f>N10*2/3</f>
        <v>18.4133333333333</v>
      </c>
      <c r="P10" s="81" t="s">
        <v>25</v>
      </c>
      <c r="Q10" s="72" t="s">
        <v>99</v>
      </c>
    </row>
    <row r="11" s="213" customFormat="1" ht="21.75" customHeight="1" spans="1:17">
      <c r="A11" s="13" t="s">
        <v>1</v>
      </c>
      <c r="B11" s="22">
        <f>SUBTOTAL(3,$C$6:C11)</f>
        <v>5</v>
      </c>
      <c r="C11" s="218" t="s">
        <v>532</v>
      </c>
      <c r="D11" s="219" t="s">
        <v>1967</v>
      </c>
      <c r="E11" s="220" t="s">
        <v>715</v>
      </c>
      <c r="F11" s="220" t="s">
        <v>1459</v>
      </c>
      <c r="G11" s="218" t="s">
        <v>1983</v>
      </c>
      <c r="H11" s="220">
        <v>9872183501</v>
      </c>
      <c r="I11" s="218" t="s">
        <v>416</v>
      </c>
      <c r="J11" s="241">
        <v>130016212038</v>
      </c>
      <c r="K11" s="242">
        <v>8.8</v>
      </c>
      <c r="L11" s="242">
        <v>9.5</v>
      </c>
      <c r="M11" s="242">
        <v>9.2</v>
      </c>
      <c r="N11" s="242">
        <v>27.5</v>
      </c>
      <c r="O11" s="242">
        <v>18.3333333333333</v>
      </c>
      <c r="P11" s="220" t="s">
        <v>118</v>
      </c>
      <c r="Q11" s="220" t="s">
        <v>544</v>
      </c>
    </row>
    <row r="12" s="213" customFormat="1" ht="21.75" customHeight="1" spans="1:17">
      <c r="A12" s="13" t="s">
        <v>1</v>
      </c>
      <c r="B12" s="22">
        <f>SUBTOTAL(3,$C$6:C12)</f>
        <v>6</v>
      </c>
      <c r="C12" s="218" t="s">
        <v>744</v>
      </c>
      <c r="D12" s="220" t="s">
        <v>744</v>
      </c>
      <c r="E12" s="220" t="s">
        <v>2020</v>
      </c>
      <c r="F12" s="220" t="s">
        <v>635</v>
      </c>
      <c r="G12" s="220" t="s">
        <v>2021</v>
      </c>
      <c r="H12" s="220">
        <v>9463124068</v>
      </c>
      <c r="I12" s="220" t="s">
        <v>416</v>
      </c>
      <c r="J12" s="241">
        <v>130001760100</v>
      </c>
      <c r="K12" s="243">
        <v>9.64</v>
      </c>
      <c r="L12" s="243">
        <v>8.34</v>
      </c>
      <c r="M12" s="243">
        <v>9.1</v>
      </c>
      <c r="N12" s="242">
        <v>27.08</v>
      </c>
      <c r="O12" s="242">
        <v>18.0533333333333</v>
      </c>
      <c r="P12" s="229" t="s">
        <v>541</v>
      </c>
      <c r="Q12" s="218" t="s">
        <v>544</v>
      </c>
    </row>
    <row r="13" s="213" customFormat="1" ht="21.75" customHeight="1" spans="1:17">
      <c r="A13" s="13" t="s">
        <v>1</v>
      </c>
      <c r="B13" s="22">
        <f>SUBTOTAL(3,$C$6:C13)</f>
        <v>7</v>
      </c>
      <c r="C13" s="25" t="s">
        <v>1464</v>
      </c>
      <c r="D13" s="72" t="s">
        <v>515</v>
      </c>
      <c r="E13" s="72" t="s">
        <v>1469</v>
      </c>
      <c r="F13" s="72" t="s">
        <v>1470</v>
      </c>
      <c r="G13" s="72"/>
      <c r="H13" s="72"/>
      <c r="I13" s="72" t="s">
        <v>995</v>
      </c>
      <c r="J13" s="108"/>
      <c r="K13" s="45">
        <v>8.54</v>
      </c>
      <c r="L13" s="45">
        <v>8.935</v>
      </c>
      <c r="M13" s="45">
        <v>8.82</v>
      </c>
      <c r="N13" s="45">
        <f>SUM(K13:M13)</f>
        <v>26.295</v>
      </c>
      <c r="O13" s="45">
        <f>N13*2/3</f>
        <v>17.53</v>
      </c>
      <c r="P13" s="72" t="s">
        <v>37</v>
      </c>
      <c r="Q13" s="72" t="s">
        <v>805</v>
      </c>
    </row>
    <row r="14" s="213" customFormat="1" ht="21.75" customHeight="1" spans="1:17">
      <c r="A14" s="13" t="s">
        <v>1</v>
      </c>
      <c r="B14" s="22">
        <f>SUBTOTAL(3,$C$6:C14)</f>
        <v>8</v>
      </c>
      <c r="C14" s="221" t="s">
        <v>532</v>
      </c>
      <c r="D14" s="220" t="s">
        <v>558</v>
      </c>
      <c r="E14" s="220" t="s">
        <v>1977</v>
      </c>
      <c r="F14" s="220" t="s">
        <v>96</v>
      </c>
      <c r="G14" s="220" t="s">
        <v>558</v>
      </c>
      <c r="H14" s="220">
        <v>9855599014</v>
      </c>
      <c r="I14" s="218" t="s">
        <v>416</v>
      </c>
      <c r="J14" s="241">
        <v>130009782507</v>
      </c>
      <c r="K14" s="242">
        <v>8.6</v>
      </c>
      <c r="L14" s="242">
        <v>8.506</v>
      </c>
      <c r="M14" s="242">
        <v>9</v>
      </c>
      <c r="N14" s="242">
        <v>26.106</v>
      </c>
      <c r="O14" s="242">
        <v>17.404</v>
      </c>
      <c r="P14" s="220" t="s">
        <v>1978</v>
      </c>
      <c r="Q14" s="220" t="s">
        <v>544</v>
      </c>
    </row>
    <row r="15" s="213" customFormat="1" ht="21.75" customHeight="1" spans="1:17">
      <c r="A15" s="13" t="s">
        <v>1</v>
      </c>
      <c r="B15" s="22">
        <f>SUBTOTAL(3,$C$6:C15)</f>
        <v>9</v>
      </c>
      <c r="C15" s="217" t="s">
        <v>953</v>
      </c>
      <c r="D15" s="217" t="s">
        <v>962</v>
      </c>
      <c r="E15" s="217" t="s">
        <v>963</v>
      </c>
      <c r="F15" s="217" t="s">
        <v>964</v>
      </c>
      <c r="G15" s="217" t="s">
        <v>965</v>
      </c>
      <c r="H15" s="217">
        <v>9915863880</v>
      </c>
      <c r="I15" s="216" t="s">
        <v>416</v>
      </c>
      <c r="J15" s="244">
        <v>0</v>
      </c>
      <c r="K15" s="237">
        <v>8.76</v>
      </c>
      <c r="L15" s="237">
        <v>8.878</v>
      </c>
      <c r="M15" s="237">
        <v>8.45</v>
      </c>
      <c r="N15" s="237">
        <v>26.088</v>
      </c>
      <c r="O15" s="237">
        <v>17.392</v>
      </c>
      <c r="P15" s="217"/>
      <c r="Q15" s="217"/>
    </row>
    <row r="16" s="213" customFormat="1" ht="21.75" customHeight="1" spans="1:17">
      <c r="A16" s="13" t="s">
        <v>1</v>
      </c>
      <c r="B16" s="22">
        <f>SUBTOTAL(3,$C$6:C16)</f>
        <v>10</v>
      </c>
      <c r="C16" s="217" t="s">
        <v>360</v>
      </c>
      <c r="D16" s="216" t="s">
        <v>399</v>
      </c>
      <c r="E16" s="216" t="s">
        <v>405</v>
      </c>
      <c r="F16" s="216" t="s">
        <v>406</v>
      </c>
      <c r="G16" s="216" t="s">
        <v>407</v>
      </c>
      <c r="H16" s="216"/>
      <c r="I16" s="216" t="s">
        <v>404</v>
      </c>
      <c r="J16" s="239">
        <v>1300034499197</v>
      </c>
      <c r="K16" s="237">
        <v>8.18</v>
      </c>
      <c r="L16" s="237">
        <v>9.25</v>
      </c>
      <c r="M16" s="237">
        <v>8.49</v>
      </c>
      <c r="N16" s="237">
        <v>25.92</v>
      </c>
      <c r="O16" s="237">
        <v>17.28</v>
      </c>
      <c r="P16" s="216" t="s">
        <v>25</v>
      </c>
      <c r="Q16" s="216" t="s">
        <v>99</v>
      </c>
    </row>
    <row r="17" s="213" customFormat="1" ht="21.75" customHeight="1" spans="1:17">
      <c r="A17" s="13" t="s">
        <v>1</v>
      </c>
      <c r="B17" s="22">
        <f>SUBTOTAL(3,$C$6:C17)</f>
        <v>11</v>
      </c>
      <c r="C17" s="220" t="s">
        <v>1048</v>
      </c>
      <c r="D17" s="220" t="s">
        <v>1061</v>
      </c>
      <c r="E17" s="220" t="s">
        <v>1065</v>
      </c>
      <c r="F17" s="220" t="s">
        <v>1066</v>
      </c>
      <c r="G17" s="220" t="s">
        <v>1067</v>
      </c>
      <c r="H17" s="220">
        <v>9814333234</v>
      </c>
      <c r="I17" s="245" t="s">
        <v>1068</v>
      </c>
      <c r="J17" s="241">
        <v>130010196500</v>
      </c>
      <c r="K17" s="246">
        <v>8.7</v>
      </c>
      <c r="L17" s="246">
        <v>8.2</v>
      </c>
      <c r="M17" s="246">
        <v>8.7</v>
      </c>
      <c r="N17" s="242">
        <v>25.6</v>
      </c>
      <c r="O17" s="242">
        <v>17.0666666666667</v>
      </c>
      <c r="P17" s="229">
        <v>0</v>
      </c>
      <c r="Q17" s="218">
        <v>0</v>
      </c>
    </row>
    <row r="18" s="213" customFormat="1" ht="21.75" customHeight="1" spans="1:17">
      <c r="A18" s="13" t="s">
        <v>1</v>
      </c>
      <c r="B18" s="22">
        <f>SUBTOTAL(3,$C$6:C18)</f>
        <v>12</v>
      </c>
      <c r="C18" s="25" t="s">
        <v>1048</v>
      </c>
      <c r="D18" s="208" t="s">
        <v>1061</v>
      </c>
      <c r="E18" s="208" t="s">
        <v>1065</v>
      </c>
      <c r="F18" s="208" t="s">
        <v>1066</v>
      </c>
      <c r="G18" s="208" t="s">
        <v>1067</v>
      </c>
      <c r="H18" s="208">
        <v>9814333234</v>
      </c>
      <c r="I18" s="86" t="s">
        <v>1068</v>
      </c>
      <c r="J18" s="44">
        <v>130010196500</v>
      </c>
      <c r="K18" s="119">
        <v>8.7</v>
      </c>
      <c r="L18" s="119">
        <v>8.2</v>
      </c>
      <c r="M18" s="119">
        <v>8.7</v>
      </c>
      <c r="N18" s="45">
        <f>SUM(K18:M18)</f>
        <v>25.6</v>
      </c>
      <c r="O18" s="45">
        <f>N18*2/3</f>
        <v>17.0666666666667</v>
      </c>
      <c r="P18" s="86"/>
      <c r="Q18" s="267"/>
    </row>
    <row r="19" s="14" customFormat="1" ht="21.75" customHeight="1" spans="1:17">
      <c r="A19" s="13" t="s">
        <v>30</v>
      </c>
      <c r="B19" s="22">
        <f>SUBTOTAL(3,$C$6:C19)</f>
        <v>13</v>
      </c>
      <c r="C19" s="25" t="s">
        <v>250</v>
      </c>
      <c r="D19" s="25" t="s">
        <v>1651</v>
      </c>
      <c r="E19" s="25" t="s">
        <v>1675</v>
      </c>
      <c r="F19" s="25" t="s">
        <v>1082</v>
      </c>
      <c r="G19" s="25" t="s">
        <v>1676</v>
      </c>
      <c r="H19" s="25"/>
      <c r="I19" s="72" t="s">
        <v>1095</v>
      </c>
      <c r="J19" s="44">
        <v>130010079538</v>
      </c>
      <c r="K19" s="59">
        <v>8.22</v>
      </c>
      <c r="L19" s="59">
        <v>9.515</v>
      </c>
      <c r="M19" s="59">
        <v>7.56</v>
      </c>
      <c r="N19" s="45">
        <f>SUM(K19:M19)</f>
        <v>25.295</v>
      </c>
      <c r="O19" s="45">
        <f>N19*2/3</f>
        <v>16.8633333333333</v>
      </c>
      <c r="P19" s="60" t="s">
        <v>37</v>
      </c>
      <c r="Q19" s="25"/>
    </row>
    <row r="20" s="14" customFormat="1" ht="21.75" customHeight="1" spans="1:17">
      <c r="A20" s="13" t="s">
        <v>30</v>
      </c>
      <c r="B20" s="22">
        <f>SUBTOTAL(3,$C$6:C20)</f>
        <v>14</v>
      </c>
      <c r="C20" s="217" t="s">
        <v>19</v>
      </c>
      <c r="D20" s="222" t="s">
        <v>31</v>
      </c>
      <c r="E20" s="222" t="s">
        <v>32</v>
      </c>
      <c r="F20" s="222" t="s">
        <v>33</v>
      </c>
      <c r="G20" s="222" t="s">
        <v>34</v>
      </c>
      <c r="H20" s="222" t="s">
        <v>35</v>
      </c>
      <c r="I20" s="222" t="s">
        <v>36</v>
      </c>
      <c r="J20" s="217">
        <v>0</v>
      </c>
      <c r="K20" s="247">
        <v>8.5</v>
      </c>
      <c r="L20" s="247">
        <v>8.2</v>
      </c>
      <c r="M20" s="247">
        <v>8.4</v>
      </c>
      <c r="N20" s="237">
        <v>25.1</v>
      </c>
      <c r="O20" s="237">
        <v>16.7333333333333</v>
      </c>
      <c r="P20" s="222" t="s">
        <v>37</v>
      </c>
      <c r="Q20" s="222" t="s">
        <v>26</v>
      </c>
    </row>
    <row r="21" s="14" customFormat="1" ht="21.75" customHeight="1" spans="1:17">
      <c r="A21" s="13" t="s">
        <v>30</v>
      </c>
      <c r="B21" s="22">
        <f>SUBTOTAL(3,$C$6:C21)</f>
        <v>15</v>
      </c>
      <c r="C21" s="25" t="s">
        <v>532</v>
      </c>
      <c r="D21" s="72" t="s">
        <v>542</v>
      </c>
      <c r="E21" s="72" t="s">
        <v>1539</v>
      </c>
      <c r="F21" s="25" t="s">
        <v>1535</v>
      </c>
      <c r="G21" s="72" t="s">
        <v>1533</v>
      </c>
      <c r="H21" s="72">
        <v>9878226307</v>
      </c>
      <c r="I21" s="72" t="s">
        <v>416</v>
      </c>
      <c r="J21" s="44">
        <v>130011514005</v>
      </c>
      <c r="K21" s="248">
        <v>8.27</v>
      </c>
      <c r="L21" s="248">
        <v>8.62</v>
      </c>
      <c r="M21" s="248">
        <v>8.07</v>
      </c>
      <c r="N21" s="45">
        <f>SUM(K21:M21)</f>
        <v>24.96</v>
      </c>
      <c r="O21" s="45">
        <f>N21*2/3</f>
        <v>16.64</v>
      </c>
      <c r="P21" s="25" t="s">
        <v>25</v>
      </c>
      <c r="Q21" s="25" t="s">
        <v>133</v>
      </c>
    </row>
    <row r="22" spans="1:17">
      <c r="A22" s="13" t="s">
        <v>30</v>
      </c>
      <c r="B22" s="22">
        <f>SUBTOTAL(3,$C$6:C22)</f>
        <v>16</v>
      </c>
      <c r="C22" s="72" t="s">
        <v>1087</v>
      </c>
      <c r="D22" s="223" t="s">
        <v>1091</v>
      </c>
      <c r="E22" s="25" t="s">
        <v>1010</v>
      </c>
      <c r="F22" s="25" t="s">
        <v>219</v>
      </c>
      <c r="G22" s="25" t="s">
        <v>1096</v>
      </c>
      <c r="H22" s="25">
        <v>6284588390</v>
      </c>
      <c r="I22" s="25" t="s">
        <v>1095</v>
      </c>
      <c r="J22" s="44">
        <v>130008443910</v>
      </c>
      <c r="K22" s="249">
        <v>8.4</v>
      </c>
      <c r="L22" s="249">
        <v>8.3</v>
      </c>
      <c r="M22" s="249">
        <v>7.9</v>
      </c>
      <c r="N22" s="45">
        <f>SUM(K22:M22)</f>
        <v>24.6</v>
      </c>
      <c r="O22" s="45">
        <f>N22*2/3</f>
        <v>16.4</v>
      </c>
      <c r="P22" s="81" t="s">
        <v>25</v>
      </c>
      <c r="Q22" s="72" t="s">
        <v>99</v>
      </c>
    </row>
    <row r="23" spans="1:17">
      <c r="A23" s="13" t="s">
        <v>30</v>
      </c>
      <c r="B23" s="22">
        <f>SUBTOTAL(3,$C$6:C23)</f>
        <v>17</v>
      </c>
      <c r="C23" s="220" t="s">
        <v>744</v>
      </c>
      <c r="D23" s="224" t="s">
        <v>745</v>
      </c>
      <c r="E23" s="218" t="s">
        <v>516</v>
      </c>
      <c r="F23" s="220" t="s">
        <v>2011</v>
      </c>
      <c r="G23" s="220" t="s">
        <v>745</v>
      </c>
      <c r="H23" s="218">
        <v>9872092179</v>
      </c>
      <c r="I23" s="218" t="s">
        <v>416</v>
      </c>
      <c r="J23" s="241">
        <v>130008249133</v>
      </c>
      <c r="K23" s="242">
        <v>7.2</v>
      </c>
      <c r="L23" s="242">
        <v>8.21</v>
      </c>
      <c r="M23" s="242">
        <v>8.96</v>
      </c>
      <c r="N23" s="242">
        <v>24.37</v>
      </c>
      <c r="O23" s="242">
        <v>16.2466666666667</v>
      </c>
      <c r="P23" s="218" t="s">
        <v>541</v>
      </c>
      <c r="Q23" s="220" t="s">
        <v>544</v>
      </c>
    </row>
    <row r="24" spans="1:17">
      <c r="A24" s="13" t="s">
        <v>30</v>
      </c>
      <c r="B24" s="22">
        <f>SUBTOTAL(3,$C$6:C24)</f>
        <v>18</v>
      </c>
      <c r="C24" s="25" t="s">
        <v>250</v>
      </c>
      <c r="D24" s="25" t="s">
        <v>1681</v>
      </c>
      <c r="E24" s="25" t="s">
        <v>319</v>
      </c>
      <c r="F24" s="25"/>
      <c r="G24" s="25" t="s">
        <v>1682</v>
      </c>
      <c r="H24" s="25">
        <v>9877840400</v>
      </c>
      <c r="I24" s="72" t="s">
        <v>1095</v>
      </c>
      <c r="J24" s="44"/>
      <c r="K24" s="45">
        <v>8.4</v>
      </c>
      <c r="L24" s="45">
        <v>8.2</v>
      </c>
      <c r="M24" s="45">
        <v>7.6</v>
      </c>
      <c r="N24" s="45">
        <f>SUM(K24:M24)</f>
        <v>24.2</v>
      </c>
      <c r="O24" s="45">
        <f>N24*2/3</f>
        <v>16.1333333333333</v>
      </c>
      <c r="P24" s="25" t="s">
        <v>37</v>
      </c>
      <c r="Q24" s="25"/>
    </row>
    <row r="25" spans="1:17">
      <c r="A25" s="13" t="s">
        <v>30</v>
      </c>
      <c r="B25" s="22">
        <f>SUBTOTAL(3,$C$6:C25)</f>
        <v>19</v>
      </c>
      <c r="C25" s="220" t="s">
        <v>19</v>
      </c>
      <c r="D25" s="220" t="s">
        <v>31</v>
      </c>
      <c r="E25" s="220" t="s">
        <v>1234</v>
      </c>
      <c r="F25" s="220" t="s">
        <v>492</v>
      </c>
      <c r="G25" s="220" t="s">
        <v>31</v>
      </c>
      <c r="H25" s="220" t="s">
        <v>1872</v>
      </c>
      <c r="I25" s="218" t="s">
        <v>416</v>
      </c>
      <c r="J25" s="241">
        <v>0</v>
      </c>
      <c r="K25" s="242">
        <v>8.1</v>
      </c>
      <c r="L25" s="242">
        <v>7.8</v>
      </c>
      <c r="M25" s="242">
        <v>8.3</v>
      </c>
      <c r="N25" s="242">
        <v>24.2</v>
      </c>
      <c r="O25" s="242">
        <v>16.1333333333333</v>
      </c>
      <c r="P25" s="220" t="s">
        <v>25</v>
      </c>
      <c r="Q25" s="220" t="s">
        <v>26</v>
      </c>
    </row>
    <row r="26" spans="1:17">
      <c r="A26" s="13" t="s">
        <v>30</v>
      </c>
      <c r="B26" s="22">
        <f>SUBTOTAL(3,$C$6:C26)</f>
        <v>20</v>
      </c>
      <c r="C26" s="217" t="s">
        <v>953</v>
      </c>
      <c r="D26" s="217" t="s">
        <v>960</v>
      </c>
      <c r="E26" s="217" t="s">
        <v>176</v>
      </c>
      <c r="F26" s="217" t="s">
        <v>262</v>
      </c>
      <c r="G26" s="217" t="s">
        <v>961</v>
      </c>
      <c r="H26" s="217">
        <v>9855218753</v>
      </c>
      <c r="I26" s="217" t="s">
        <v>416</v>
      </c>
      <c r="J26" s="250">
        <v>130012133381</v>
      </c>
      <c r="K26" s="237">
        <v>7.9</v>
      </c>
      <c r="L26" s="237">
        <v>8.9</v>
      </c>
      <c r="M26" s="237">
        <v>7.38</v>
      </c>
      <c r="N26" s="237">
        <v>24.18</v>
      </c>
      <c r="O26" s="237">
        <v>16.12</v>
      </c>
      <c r="P26" s="217" t="s">
        <v>617</v>
      </c>
      <c r="Q26" s="217" t="s">
        <v>544</v>
      </c>
    </row>
    <row r="27" spans="1:17">
      <c r="A27" s="13" t="s">
        <v>30</v>
      </c>
      <c r="B27" s="22">
        <f>SUBTOTAL(3,$C$6:C27)</f>
        <v>21</v>
      </c>
      <c r="C27" s="217" t="s">
        <v>606</v>
      </c>
      <c r="D27" s="217" t="s">
        <v>613</v>
      </c>
      <c r="E27" s="217" t="s">
        <v>614</v>
      </c>
      <c r="F27" s="217" t="s">
        <v>615</v>
      </c>
      <c r="G27" s="217" t="s">
        <v>616</v>
      </c>
      <c r="H27" s="217">
        <v>0</v>
      </c>
      <c r="I27" s="216" t="s">
        <v>416</v>
      </c>
      <c r="J27" s="250">
        <v>160057060461</v>
      </c>
      <c r="K27" s="237">
        <v>8.17</v>
      </c>
      <c r="L27" s="237">
        <v>8.02</v>
      </c>
      <c r="M27" s="237">
        <v>7.91</v>
      </c>
      <c r="N27" s="237">
        <v>24.1</v>
      </c>
      <c r="O27" s="237">
        <v>16.0666666666667</v>
      </c>
      <c r="P27" s="217" t="s">
        <v>617</v>
      </c>
      <c r="Q27" s="217" t="s">
        <v>544</v>
      </c>
    </row>
    <row r="28" spans="1:17">
      <c r="A28" s="13" t="s">
        <v>30</v>
      </c>
      <c r="B28" s="22">
        <f>SUBTOTAL(3,$C$6:C28)</f>
        <v>22</v>
      </c>
      <c r="C28" s="216" t="s">
        <v>532</v>
      </c>
      <c r="D28" s="217" t="s">
        <v>545</v>
      </c>
      <c r="E28" s="217" t="s">
        <v>583</v>
      </c>
      <c r="F28" s="217" t="s">
        <v>584</v>
      </c>
      <c r="G28" s="217" t="s">
        <v>585</v>
      </c>
      <c r="H28" s="217">
        <v>9888740902</v>
      </c>
      <c r="I28" s="217" t="s">
        <v>416</v>
      </c>
      <c r="J28" s="250">
        <v>1300015610380</v>
      </c>
      <c r="K28" s="237">
        <v>7.1</v>
      </c>
      <c r="L28" s="237">
        <v>9.32</v>
      </c>
      <c r="M28" s="237">
        <v>7.49</v>
      </c>
      <c r="N28" s="237">
        <v>23.91</v>
      </c>
      <c r="O28" s="237">
        <v>15.94</v>
      </c>
      <c r="P28" s="217" t="s">
        <v>541</v>
      </c>
      <c r="Q28" s="217" t="s">
        <v>544</v>
      </c>
    </row>
    <row r="29" spans="1:17">
      <c r="A29" s="13" t="s">
        <v>30</v>
      </c>
      <c r="B29" s="22">
        <f>SUBTOTAL(3,$C$6:C29)</f>
        <v>23</v>
      </c>
      <c r="C29" s="25" t="s">
        <v>19</v>
      </c>
      <c r="D29" s="25" t="s">
        <v>31</v>
      </c>
      <c r="E29" s="25" t="s">
        <v>1084</v>
      </c>
      <c r="F29" s="25" t="s">
        <v>1140</v>
      </c>
      <c r="G29" s="25" t="s">
        <v>1141</v>
      </c>
      <c r="H29" s="25" t="s">
        <v>1142</v>
      </c>
      <c r="I29" s="44" t="s">
        <v>1143</v>
      </c>
      <c r="J29" s="44" t="s">
        <v>1123</v>
      </c>
      <c r="K29" s="251">
        <v>8.2</v>
      </c>
      <c r="L29" s="251">
        <v>7.4</v>
      </c>
      <c r="M29" s="251">
        <v>8.3</v>
      </c>
      <c r="N29" s="45">
        <f>SUM(K29:M29)</f>
        <v>23.9</v>
      </c>
      <c r="O29" s="45">
        <f>N29*2/3</f>
        <v>15.9333333333333</v>
      </c>
      <c r="P29" s="81" t="s">
        <v>25</v>
      </c>
      <c r="Q29" s="72" t="s">
        <v>26</v>
      </c>
    </row>
    <row r="30" spans="1:17">
      <c r="A30" s="13" t="s">
        <v>38</v>
      </c>
      <c r="B30" s="22">
        <f>SUBTOTAL(3,$C$6:C30)</f>
        <v>24</v>
      </c>
      <c r="C30" s="217" t="s">
        <v>360</v>
      </c>
      <c r="D30" s="216" t="s">
        <v>361</v>
      </c>
      <c r="E30" s="217" t="s">
        <v>366</v>
      </c>
      <c r="F30" s="217" t="s">
        <v>367</v>
      </c>
      <c r="G30" s="217" t="s">
        <v>368</v>
      </c>
      <c r="H30" s="217">
        <v>9877115770</v>
      </c>
      <c r="I30" s="216" t="s">
        <v>369</v>
      </c>
      <c r="J30" s="250">
        <v>130013948903</v>
      </c>
      <c r="K30" s="236">
        <v>7.8</v>
      </c>
      <c r="L30" s="236">
        <v>7.6</v>
      </c>
      <c r="M30" s="236">
        <v>8.1</v>
      </c>
      <c r="N30" s="237">
        <v>23.5</v>
      </c>
      <c r="O30" s="237">
        <v>15.6666666666667</v>
      </c>
      <c r="P30" s="238" t="s">
        <v>365</v>
      </c>
      <c r="Q30" s="216" t="s">
        <v>99</v>
      </c>
    </row>
    <row r="31" spans="1:17">
      <c r="A31" s="13" t="s">
        <v>38</v>
      </c>
      <c r="B31" s="22">
        <f>SUBTOTAL(3,$C$6:C31)</f>
        <v>25</v>
      </c>
      <c r="C31" s="217" t="s">
        <v>606</v>
      </c>
      <c r="D31" s="217" t="s">
        <v>644</v>
      </c>
      <c r="E31" s="217" t="s">
        <v>623</v>
      </c>
      <c r="F31" s="217" t="s">
        <v>645</v>
      </c>
      <c r="G31" s="217" t="s">
        <v>646</v>
      </c>
      <c r="H31" s="217">
        <v>9915288767</v>
      </c>
      <c r="I31" s="216" t="s">
        <v>416</v>
      </c>
      <c r="J31" s="250">
        <v>0</v>
      </c>
      <c r="K31" s="237">
        <v>7.3</v>
      </c>
      <c r="L31" s="237">
        <v>8</v>
      </c>
      <c r="M31" s="237">
        <v>8.2</v>
      </c>
      <c r="N31" s="237">
        <v>23.5</v>
      </c>
      <c r="O31" s="237">
        <v>15.6666666666667</v>
      </c>
      <c r="P31" s="217" t="s">
        <v>617</v>
      </c>
      <c r="Q31" s="217" t="s">
        <v>544</v>
      </c>
    </row>
    <row r="32" spans="1:17">
      <c r="A32" s="13" t="s">
        <v>38</v>
      </c>
      <c r="B32" s="22">
        <f>SUBTOTAL(3,$C$6:C32)</f>
        <v>26</v>
      </c>
      <c r="C32" s="25" t="s">
        <v>532</v>
      </c>
      <c r="D32" s="72" t="s">
        <v>545</v>
      </c>
      <c r="E32" s="72" t="s">
        <v>1538</v>
      </c>
      <c r="F32" s="25" t="s">
        <v>539</v>
      </c>
      <c r="G32" s="25" t="s">
        <v>1520</v>
      </c>
      <c r="H32" s="72">
        <v>9779813494</v>
      </c>
      <c r="I32" s="72" t="s">
        <v>416</v>
      </c>
      <c r="J32" s="44">
        <v>1300016296004</v>
      </c>
      <c r="K32" s="72">
        <v>7.51</v>
      </c>
      <c r="L32" s="72">
        <v>8.52</v>
      </c>
      <c r="M32" s="72">
        <v>7.02</v>
      </c>
      <c r="N32" s="45">
        <f>SUM(K32:M32)</f>
        <v>23.05</v>
      </c>
      <c r="O32" s="45">
        <f>N32*2/3</f>
        <v>15.3666666666667</v>
      </c>
      <c r="P32" s="25" t="s">
        <v>25</v>
      </c>
      <c r="Q32" s="25" t="s">
        <v>133</v>
      </c>
    </row>
    <row r="33" spans="1:17">
      <c r="A33" s="13" t="s">
        <v>38</v>
      </c>
      <c r="B33" s="22">
        <f>SUBTOTAL(3,$C$6:C33)</f>
        <v>27</v>
      </c>
      <c r="C33" s="216" t="s">
        <v>532</v>
      </c>
      <c r="D33" s="225" t="s">
        <v>571</v>
      </c>
      <c r="E33" s="217" t="s">
        <v>572</v>
      </c>
      <c r="F33" s="217" t="s">
        <v>401</v>
      </c>
      <c r="G33" s="217" t="s">
        <v>573</v>
      </c>
      <c r="H33" s="217">
        <v>9914201736</v>
      </c>
      <c r="I33" s="217" t="s">
        <v>416</v>
      </c>
      <c r="J33" s="250">
        <v>130011927206</v>
      </c>
      <c r="K33" s="237">
        <v>7.54</v>
      </c>
      <c r="L33" s="237">
        <v>8.135</v>
      </c>
      <c r="M33" s="237">
        <v>7.36</v>
      </c>
      <c r="N33" s="237">
        <v>23.035</v>
      </c>
      <c r="O33" s="237">
        <v>15.3566666666667</v>
      </c>
      <c r="P33" s="217" t="s">
        <v>541</v>
      </c>
      <c r="Q33" s="217" t="s">
        <v>544</v>
      </c>
    </row>
    <row r="34" spans="1:17">
      <c r="A34" s="13" t="s">
        <v>38</v>
      </c>
      <c r="B34" s="22">
        <f>SUBTOTAL(3,$C$6:C34)</f>
        <v>28</v>
      </c>
      <c r="C34" s="77" t="s">
        <v>1693</v>
      </c>
      <c r="D34" s="226" t="s">
        <v>399</v>
      </c>
      <c r="E34" s="77" t="s">
        <v>323</v>
      </c>
      <c r="F34" s="77" t="s">
        <v>649</v>
      </c>
      <c r="G34" s="77" t="s">
        <v>402</v>
      </c>
      <c r="H34" s="77">
        <v>9988323077</v>
      </c>
      <c r="I34" s="76" t="s">
        <v>404</v>
      </c>
      <c r="J34" s="252">
        <v>130010151516</v>
      </c>
      <c r="K34" s="253">
        <v>6.95</v>
      </c>
      <c r="L34" s="253">
        <v>8.46</v>
      </c>
      <c r="M34" s="253">
        <v>7.51</v>
      </c>
      <c r="N34" s="253">
        <v>22.92</v>
      </c>
      <c r="O34" s="253">
        <v>15.28</v>
      </c>
      <c r="P34" s="77" t="s">
        <v>25</v>
      </c>
      <c r="Q34" s="77" t="s">
        <v>99</v>
      </c>
    </row>
    <row r="35" spans="1:17">
      <c r="A35" s="13" t="s">
        <v>38</v>
      </c>
      <c r="B35" s="22">
        <f>SUBTOTAL(3,$C$6:C35)</f>
        <v>29</v>
      </c>
      <c r="C35" s="25" t="s">
        <v>208</v>
      </c>
      <c r="D35" s="25" t="s">
        <v>991</v>
      </c>
      <c r="E35" s="85" t="s">
        <v>992</v>
      </c>
      <c r="F35" s="85" t="s">
        <v>993</v>
      </c>
      <c r="G35" s="85" t="s">
        <v>994</v>
      </c>
      <c r="H35" s="85"/>
      <c r="I35" s="85" t="s">
        <v>995</v>
      </c>
      <c r="J35" s="254"/>
      <c r="K35" s="179">
        <v>7.23</v>
      </c>
      <c r="L35" s="179">
        <v>7.96</v>
      </c>
      <c r="M35" s="179">
        <v>7.72</v>
      </c>
      <c r="N35" s="45">
        <f>SUM(K35:M35)</f>
        <v>22.91</v>
      </c>
      <c r="O35" s="45">
        <f>N35*2/3</f>
        <v>15.2733333333333</v>
      </c>
      <c r="P35" s="85" t="s">
        <v>37</v>
      </c>
      <c r="Q35" s="85" t="s">
        <v>133</v>
      </c>
    </row>
    <row r="36" spans="1:17">
      <c r="A36" s="13" t="s">
        <v>38</v>
      </c>
      <c r="B36" s="22">
        <f>SUBTOTAL(3,$C$6:C36)</f>
        <v>30</v>
      </c>
      <c r="C36" s="217" t="s">
        <v>93</v>
      </c>
      <c r="D36" s="222" t="s">
        <v>111</v>
      </c>
      <c r="E36" s="222" t="s">
        <v>115</v>
      </c>
      <c r="F36" s="222" t="s">
        <v>116</v>
      </c>
      <c r="G36" s="222" t="s">
        <v>117</v>
      </c>
      <c r="H36" s="227">
        <v>9463105801</v>
      </c>
      <c r="I36" s="222" t="s">
        <v>98</v>
      </c>
      <c r="J36" s="255">
        <v>130006049685</v>
      </c>
      <c r="K36" s="247">
        <v>7.4</v>
      </c>
      <c r="L36" s="247">
        <v>7.9</v>
      </c>
      <c r="M36" s="247">
        <v>7.6</v>
      </c>
      <c r="N36" s="237">
        <v>22.9</v>
      </c>
      <c r="O36" s="237">
        <v>15.2666666666667</v>
      </c>
      <c r="P36" s="222" t="s">
        <v>118</v>
      </c>
      <c r="Q36" s="222" t="s">
        <v>99</v>
      </c>
    </row>
    <row r="37" ht="24" spans="1:17">
      <c r="A37" s="13" t="s">
        <v>38</v>
      </c>
      <c r="B37" s="22">
        <f>SUBTOTAL(3,$C$6:C37)</f>
        <v>31</v>
      </c>
      <c r="C37" s="220" t="s">
        <v>835</v>
      </c>
      <c r="D37" s="220" t="s">
        <v>2052</v>
      </c>
      <c r="E37" s="220" t="s">
        <v>2064</v>
      </c>
      <c r="F37" s="221" t="s">
        <v>2065</v>
      </c>
      <c r="G37" s="218" t="s">
        <v>2066</v>
      </c>
      <c r="H37" s="220" t="s">
        <v>2067</v>
      </c>
      <c r="I37" s="218" t="s">
        <v>98</v>
      </c>
      <c r="J37" s="241">
        <v>130015591166</v>
      </c>
      <c r="K37" s="242">
        <v>7.12</v>
      </c>
      <c r="L37" s="242">
        <v>8.15</v>
      </c>
      <c r="M37" s="242">
        <v>7.3</v>
      </c>
      <c r="N37" s="242">
        <v>22.57</v>
      </c>
      <c r="O37" s="242">
        <v>15.0466666666667</v>
      </c>
      <c r="P37" s="220" t="s">
        <v>37</v>
      </c>
      <c r="Q37" s="220" t="s">
        <v>133</v>
      </c>
    </row>
    <row r="38" spans="1:17">
      <c r="A38" s="13" t="s">
        <v>38</v>
      </c>
      <c r="B38" s="22">
        <f>SUBTOTAL(3,$C$6:C38)</f>
        <v>32</v>
      </c>
      <c r="C38" s="76" t="s">
        <v>1693</v>
      </c>
      <c r="D38" s="76" t="s">
        <v>380</v>
      </c>
      <c r="E38" s="77" t="s">
        <v>1701</v>
      </c>
      <c r="F38" s="77" t="s">
        <v>1702</v>
      </c>
      <c r="G38" s="77" t="s">
        <v>1703</v>
      </c>
      <c r="H38" s="76">
        <v>9855537390</v>
      </c>
      <c r="I38" s="77" t="s">
        <v>416</v>
      </c>
      <c r="J38" s="252">
        <v>130013293937</v>
      </c>
      <c r="K38" s="256">
        <v>7.36</v>
      </c>
      <c r="L38" s="256">
        <v>7.68</v>
      </c>
      <c r="M38" s="256">
        <v>7.44</v>
      </c>
      <c r="N38" s="253">
        <v>22.48</v>
      </c>
      <c r="O38" s="253">
        <v>14.9866666666667</v>
      </c>
      <c r="P38" s="80" t="s">
        <v>385</v>
      </c>
      <c r="Q38" s="76" t="s">
        <v>99</v>
      </c>
    </row>
    <row r="39" spans="1:17">
      <c r="A39" s="13" t="s">
        <v>38</v>
      </c>
      <c r="B39" s="22">
        <f>SUBTOTAL(3,$C$6:C39)</f>
        <v>33</v>
      </c>
      <c r="C39" s="218" t="s">
        <v>1087</v>
      </c>
      <c r="D39" s="220" t="s">
        <v>94</v>
      </c>
      <c r="E39" s="220" t="s">
        <v>1843</v>
      </c>
      <c r="F39" s="220" t="s">
        <v>1450</v>
      </c>
      <c r="G39" s="220" t="s">
        <v>1842</v>
      </c>
      <c r="H39" s="220">
        <v>9914439476</v>
      </c>
      <c r="I39" s="220" t="s">
        <v>98</v>
      </c>
      <c r="J39" s="241">
        <v>130005844972</v>
      </c>
      <c r="K39" s="257">
        <v>7.79</v>
      </c>
      <c r="L39" s="257">
        <v>7.37</v>
      </c>
      <c r="M39" s="257">
        <v>7.23</v>
      </c>
      <c r="N39" s="242">
        <v>22.39</v>
      </c>
      <c r="O39" s="242">
        <v>14.9266666666667</v>
      </c>
      <c r="P39" s="229" t="s">
        <v>25</v>
      </c>
      <c r="Q39" s="218" t="s">
        <v>99</v>
      </c>
    </row>
    <row r="40" spans="1:17">
      <c r="A40" s="13" t="s">
        <v>38</v>
      </c>
      <c r="B40" s="22">
        <f>SUBTOTAL(3,$C$6:C40)</f>
        <v>34</v>
      </c>
      <c r="C40" s="220" t="s">
        <v>532</v>
      </c>
      <c r="D40" s="220" t="s">
        <v>1957</v>
      </c>
      <c r="E40" s="221" t="s">
        <v>892</v>
      </c>
      <c r="F40" s="221" t="s">
        <v>376</v>
      </c>
      <c r="G40" s="221" t="s">
        <v>1960</v>
      </c>
      <c r="H40" s="221">
        <v>9814194643</v>
      </c>
      <c r="I40" s="221" t="s">
        <v>416</v>
      </c>
      <c r="J40" s="258">
        <v>130011836884</v>
      </c>
      <c r="K40" s="259">
        <v>6.95</v>
      </c>
      <c r="L40" s="259">
        <v>7.464</v>
      </c>
      <c r="M40" s="259">
        <v>7.784</v>
      </c>
      <c r="N40" s="242">
        <v>22.198</v>
      </c>
      <c r="O40" s="242">
        <v>14.7986666666667</v>
      </c>
      <c r="P40" s="221" t="s">
        <v>541</v>
      </c>
      <c r="Q40" s="221" t="s">
        <v>544</v>
      </c>
    </row>
    <row r="41" spans="1:17">
      <c r="A41" s="13" t="s">
        <v>38</v>
      </c>
      <c r="B41" s="22">
        <f>SUBTOTAL(3,$C$6:C41)</f>
        <v>35</v>
      </c>
      <c r="C41" s="77" t="s">
        <v>1693</v>
      </c>
      <c r="D41" s="228" t="s">
        <v>396</v>
      </c>
      <c r="E41" s="228" t="s">
        <v>1711</v>
      </c>
      <c r="F41" s="228" t="s">
        <v>1712</v>
      </c>
      <c r="G41" s="228" t="s">
        <v>1713</v>
      </c>
      <c r="H41" s="228">
        <v>9915733145</v>
      </c>
      <c r="I41" s="260" t="s">
        <v>98</v>
      </c>
      <c r="J41" s="252">
        <v>130005848246</v>
      </c>
      <c r="K41" s="261">
        <v>6.33</v>
      </c>
      <c r="L41" s="261">
        <v>8.684</v>
      </c>
      <c r="M41" s="261">
        <v>5.85</v>
      </c>
      <c r="N41" s="253">
        <v>20.864</v>
      </c>
      <c r="O41" s="253">
        <v>13.9093333333333</v>
      </c>
      <c r="P41" s="260" t="s">
        <v>25</v>
      </c>
      <c r="Q41" s="268" t="s">
        <v>99</v>
      </c>
    </row>
    <row r="42" spans="1:17">
      <c r="A42" s="13" t="s">
        <v>38</v>
      </c>
      <c r="B42" s="22">
        <f>SUBTOTAL(3,$C$6:C42)</f>
        <v>36</v>
      </c>
      <c r="C42" s="220" t="s">
        <v>532</v>
      </c>
      <c r="D42" s="229" t="s">
        <v>1980</v>
      </c>
      <c r="E42" s="229" t="s">
        <v>1191</v>
      </c>
      <c r="F42" s="229" t="s">
        <v>1538</v>
      </c>
      <c r="G42" s="229" t="s">
        <v>1981</v>
      </c>
      <c r="H42" s="229">
        <v>9888770405</v>
      </c>
      <c r="I42" s="229" t="s">
        <v>416</v>
      </c>
      <c r="J42" s="262">
        <v>130004588298</v>
      </c>
      <c r="K42" s="263">
        <v>6.9</v>
      </c>
      <c r="L42" s="263">
        <v>6.91</v>
      </c>
      <c r="M42" s="263">
        <v>6.8</v>
      </c>
      <c r="N42" s="263">
        <v>20.61</v>
      </c>
      <c r="O42" s="263">
        <v>13.74</v>
      </c>
      <c r="P42" s="218" t="s">
        <v>1982</v>
      </c>
      <c r="Q42" s="218" t="s">
        <v>544</v>
      </c>
    </row>
    <row r="43" spans="1:17">
      <c r="A43" s="13" t="s">
        <v>38</v>
      </c>
      <c r="B43" s="22">
        <f>SUBTOTAL(3,$C$6:C43)</f>
        <v>37</v>
      </c>
      <c r="C43" s="220" t="s">
        <v>532</v>
      </c>
      <c r="D43" s="220" t="s">
        <v>1968</v>
      </c>
      <c r="E43" s="220" t="s">
        <v>53</v>
      </c>
      <c r="F43" s="220" t="s">
        <v>763</v>
      </c>
      <c r="G43" s="220" t="s">
        <v>1979</v>
      </c>
      <c r="H43" s="220">
        <v>8198080279</v>
      </c>
      <c r="I43" s="218" t="s">
        <v>416</v>
      </c>
      <c r="J43" s="241">
        <v>130003437334</v>
      </c>
      <c r="K43" s="242">
        <v>6.26</v>
      </c>
      <c r="L43" s="242">
        <v>7.24</v>
      </c>
      <c r="M43" s="242">
        <v>6.16</v>
      </c>
      <c r="N43" s="242">
        <v>19.66</v>
      </c>
      <c r="O43" s="242">
        <v>13.1066666666667</v>
      </c>
      <c r="P43" s="220" t="s">
        <v>541</v>
      </c>
      <c r="Q43" s="220" t="s">
        <v>544</v>
      </c>
    </row>
    <row r="44" spans="1:17">
      <c r="A44" s="13" t="s">
        <v>38</v>
      </c>
      <c r="B44" s="22">
        <f>SUBTOTAL(3,$C$6:C44)</f>
        <v>38</v>
      </c>
      <c r="C44" s="76" t="s">
        <v>1693</v>
      </c>
      <c r="D44" s="76" t="s">
        <v>380</v>
      </c>
      <c r="E44" s="77" t="s">
        <v>1699</v>
      </c>
      <c r="F44" s="77" t="s">
        <v>1700</v>
      </c>
      <c r="G44" s="77" t="s">
        <v>394</v>
      </c>
      <c r="H44" s="76">
        <v>9814246062</v>
      </c>
      <c r="I44" s="77" t="s">
        <v>416</v>
      </c>
      <c r="J44" s="252">
        <v>130004566894</v>
      </c>
      <c r="K44" s="264">
        <v>6.326</v>
      </c>
      <c r="L44" s="264">
        <v>6.712</v>
      </c>
      <c r="M44" s="264">
        <v>6.125</v>
      </c>
      <c r="N44" s="253">
        <v>19.163</v>
      </c>
      <c r="O44" s="253">
        <v>12.7753333333333</v>
      </c>
      <c r="P44" s="80" t="s">
        <v>385</v>
      </c>
      <c r="Q44" s="76" t="s">
        <v>99</v>
      </c>
    </row>
    <row r="45" ht="24" spans="1:17">
      <c r="A45" s="13" t="s">
        <v>38</v>
      </c>
      <c r="B45" s="22">
        <f>SUBTOTAL(3,$C$6:C45)</f>
        <v>39</v>
      </c>
      <c r="C45" s="77" t="s">
        <v>1693</v>
      </c>
      <c r="D45" s="76" t="s">
        <v>1222</v>
      </c>
      <c r="E45" s="76" t="s">
        <v>296</v>
      </c>
      <c r="F45" s="76" t="s">
        <v>1707</v>
      </c>
      <c r="G45" s="76" t="s">
        <v>1226</v>
      </c>
      <c r="H45" s="76">
        <v>9915899235</v>
      </c>
      <c r="I45" s="76" t="s">
        <v>98</v>
      </c>
      <c r="J45" s="265">
        <v>130014079012</v>
      </c>
      <c r="K45" s="253">
        <v>6.2</v>
      </c>
      <c r="L45" s="253">
        <v>5.7</v>
      </c>
      <c r="M45" s="253">
        <v>6</v>
      </c>
      <c r="N45" s="253">
        <v>17.9</v>
      </c>
      <c r="O45" s="253">
        <v>11.9333333333333</v>
      </c>
      <c r="P45" s="76" t="s">
        <v>1706</v>
      </c>
      <c r="Q45" s="76" t="s">
        <v>653</v>
      </c>
    </row>
    <row r="46" spans="1:17">
      <c r="A46" s="13" t="s">
        <v>38</v>
      </c>
      <c r="B46" s="22">
        <f>SUBTOTAL(3,$C$6:C46)</f>
        <v>40</v>
      </c>
      <c r="C46" s="220" t="s">
        <v>1693</v>
      </c>
      <c r="D46" s="218" t="s">
        <v>408</v>
      </c>
      <c r="E46" s="218" t="s">
        <v>583</v>
      </c>
      <c r="F46" s="220" t="s">
        <v>338</v>
      </c>
      <c r="G46" s="218" t="s">
        <v>412</v>
      </c>
      <c r="H46" s="218">
        <v>9876480140</v>
      </c>
      <c r="I46" s="218" t="s">
        <v>98</v>
      </c>
      <c r="J46" s="241">
        <v>130009799755</v>
      </c>
      <c r="K46" s="242">
        <v>5.355</v>
      </c>
      <c r="L46" s="242">
        <v>5.74</v>
      </c>
      <c r="M46" s="242">
        <v>5.93</v>
      </c>
      <c r="N46" s="242">
        <v>17.025</v>
      </c>
      <c r="O46" s="242">
        <v>11.35</v>
      </c>
      <c r="P46" s="266" t="s">
        <v>25</v>
      </c>
      <c r="Q46" s="220" t="s">
        <v>99</v>
      </c>
    </row>
    <row r="47" spans="1:17">
      <c r="A47" s="13" t="s">
        <v>38</v>
      </c>
      <c r="B47" s="22">
        <f>SUBTOTAL(3,$C$6:C47)</f>
        <v>41</v>
      </c>
      <c r="C47" s="220" t="s">
        <v>848</v>
      </c>
      <c r="D47" s="220" t="s">
        <v>2112</v>
      </c>
      <c r="E47" s="220" t="s">
        <v>210</v>
      </c>
      <c r="F47" s="220" t="s">
        <v>2113</v>
      </c>
      <c r="G47" s="220" t="s">
        <v>2114</v>
      </c>
      <c r="H47" s="220">
        <v>9815107377</v>
      </c>
      <c r="I47" s="218" t="s">
        <v>416</v>
      </c>
      <c r="J47" s="241">
        <v>0</v>
      </c>
      <c r="K47" s="242">
        <v>5.5</v>
      </c>
      <c r="L47" s="242">
        <v>5.4</v>
      </c>
      <c r="M47" s="242">
        <v>5.5</v>
      </c>
      <c r="N47" s="242">
        <v>16.4</v>
      </c>
      <c r="O47" s="242">
        <v>10.9333333333333</v>
      </c>
      <c r="P47" s="218">
        <v>0</v>
      </c>
      <c r="Q47" s="218">
        <v>0</v>
      </c>
    </row>
    <row r="48" spans="1:17">
      <c r="A48" s="13" t="s">
        <v>38</v>
      </c>
      <c r="B48" s="22">
        <f>SUBTOTAL(3,$C$6:C48)</f>
        <v>42</v>
      </c>
      <c r="C48" s="77" t="s">
        <v>848</v>
      </c>
      <c r="D48" s="77" t="s">
        <v>2112</v>
      </c>
      <c r="E48" s="77" t="s">
        <v>2115</v>
      </c>
      <c r="F48" s="77" t="s">
        <v>487</v>
      </c>
      <c r="G48" s="77" t="s">
        <v>2114</v>
      </c>
      <c r="H48" s="76">
        <v>8054563670</v>
      </c>
      <c r="I48" s="76" t="s">
        <v>416</v>
      </c>
      <c r="J48" s="252">
        <v>0</v>
      </c>
      <c r="K48" s="253">
        <v>5.5</v>
      </c>
      <c r="L48" s="253">
        <v>5.4</v>
      </c>
      <c r="M48" s="253">
        <v>5.5</v>
      </c>
      <c r="N48" s="253">
        <v>16.4</v>
      </c>
      <c r="O48" s="253">
        <v>10.9333333333333</v>
      </c>
      <c r="P48" s="76">
        <v>0</v>
      </c>
      <c r="Q48" s="76">
        <v>0</v>
      </c>
    </row>
    <row r="49" spans="1:17">
      <c r="A49" s="13" t="s">
        <v>38</v>
      </c>
      <c r="B49" s="22">
        <f>SUBTOTAL(3,$C$6:C49)</f>
        <v>43</v>
      </c>
      <c r="C49" s="220" t="s">
        <v>1048</v>
      </c>
      <c r="D49" s="218" t="s">
        <v>1069</v>
      </c>
      <c r="E49" s="218" t="s">
        <v>308</v>
      </c>
      <c r="F49" s="220" t="s">
        <v>171</v>
      </c>
      <c r="G49" s="220" t="s">
        <v>172</v>
      </c>
      <c r="H49" s="218">
        <v>9780798115</v>
      </c>
      <c r="I49" s="218" t="s">
        <v>1068</v>
      </c>
      <c r="J49" s="241">
        <v>160037033285</v>
      </c>
      <c r="K49" s="242">
        <v>11.2</v>
      </c>
      <c r="L49" s="242">
        <v>0</v>
      </c>
      <c r="M49" s="242">
        <v>0</v>
      </c>
      <c r="N49" s="242">
        <v>11.2</v>
      </c>
      <c r="O49" s="242">
        <v>7.46666666666667</v>
      </c>
      <c r="P49" s="220">
        <v>0</v>
      </c>
      <c r="Q49" s="220">
        <v>0</v>
      </c>
    </row>
    <row r="50" spans="2:17">
      <c r="B50" s="35"/>
      <c r="C50" s="151"/>
      <c r="D50" s="230"/>
      <c r="E50" s="151"/>
      <c r="F50" s="151"/>
      <c r="G50" s="151"/>
      <c r="H50" s="151"/>
      <c r="I50" s="151"/>
      <c r="J50" s="154"/>
      <c r="K50" s="28"/>
      <c r="L50" s="28"/>
      <c r="M50" s="28"/>
      <c r="N50" s="28"/>
      <c r="O50" s="28"/>
      <c r="P50" s="28"/>
      <c r="Q50" s="28"/>
    </row>
    <row r="51" spans="2:17">
      <c r="B51" s="35"/>
      <c r="C51" s="151"/>
      <c r="D51" s="230"/>
      <c r="E51" s="151"/>
      <c r="F51" s="151"/>
      <c r="G51" s="151"/>
      <c r="H51" s="151"/>
      <c r="I51" s="151"/>
      <c r="J51" s="154"/>
      <c r="K51" s="28"/>
      <c r="L51" s="28"/>
      <c r="M51" s="28"/>
      <c r="N51" s="28"/>
      <c r="O51" s="28"/>
      <c r="P51" s="28"/>
      <c r="Q51" s="28"/>
    </row>
    <row r="52" spans="2:17">
      <c r="B52" s="35"/>
      <c r="C52" s="151"/>
      <c r="D52" s="230"/>
      <c r="E52" s="151"/>
      <c r="F52" s="151"/>
      <c r="G52" s="151"/>
      <c r="H52" s="151"/>
      <c r="I52" s="151"/>
      <c r="J52" s="154"/>
      <c r="K52" s="28"/>
      <c r="L52" s="28"/>
      <c r="M52" s="28"/>
      <c r="N52" s="28"/>
      <c r="O52" s="28"/>
      <c r="P52" s="28"/>
      <c r="Q52" s="28"/>
    </row>
    <row r="53" spans="2:17">
      <c r="B53" s="35"/>
      <c r="C53" s="151"/>
      <c r="D53" s="230"/>
      <c r="E53" s="151"/>
      <c r="F53" s="151"/>
      <c r="G53" s="151"/>
      <c r="H53" s="151"/>
      <c r="I53" s="151"/>
      <c r="J53" s="154"/>
      <c r="K53" s="28"/>
      <c r="L53" s="28"/>
      <c r="M53" s="28"/>
      <c r="N53" s="28"/>
      <c r="O53" s="28"/>
      <c r="P53" s="28"/>
      <c r="Q53" s="28"/>
    </row>
    <row r="54" spans="2:17">
      <c r="B54" s="35"/>
      <c r="C54" s="151"/>
      <c r="D54" s="230"/>
      <c r="E54" s="151"/>
      <c r="F54" s="151"/>
      <c r="G54" s="151"/>
      <c r="H54" s="151"/>
      <c r="I54" s="151"/>
      <c r="J54" s="154"/>
      <c r="K54" s="28"/>
      <c r="L54" s="28"/>
      <c r="M54" s="28"/>
      <c r="N54" s="28"/>
      <c r="O54" s="28"/>
      <c r="P54" s="28"/>
      <c r="Q54" s="28"/>
    </row>
    <row r="55" spans="2:17">
      <c r="B55" s="35"/>
      <c r="C55" s="151"/>
      <c r="D55" s="230"/>
      <c r="E55" s="151"/>
      <c r="F55" s="151"/>
      <c r="G55" s="151"/>
      <c r="H55" s="151"/>
      <c r="I55" s="151"/>
      <c r="J55" s="154"/>
      <c r="K55" s="28"/>
      <c r="L55" s="28"/>
      <c r="M55" s="28"/>
      <c r="N55" s="28"/>
      <c r="O55" s="28"/>
      <c r="P55" s="28"/>
      <c r="Q55" s="28"/>
    </row>
    <row r="56" spans="2:17">
      <c r="B56" s="35"/>
      <c r="C56" s="151"/>
      <c r="D56" s="230"/>
      <c r="E56" s="151"/>
      <c r="F56" s="151"/>
      <c r="G56" s="151"/>
      <c r="H56" s="151"/>
      <c r="I56" s="151"/>
      <c r="J56" s="154"/>
      <c r="K56" s="28"/>
      <c r="L56" s="28"/>
      <c r="M56" s="28"/>
      <c r="N56" s="28"/>
      <c r="O56" s="28"/>
      <c r="P56" s="28"/>
      <c r="Q56" s="28"/>
    </row>
    <row r="57" spans="2:17">
      <c r="B57" s="35"/>
      <c r="C57" s="151"/>
      <c r="D57" s="230"/>
      <c r="E57" s="151"/>
      <c r="F57" s="151"/>
      <c r="G57" s="151"/>
      <c r="H57" s="151"/>
      <c r="I57" s="151"/>
      <c r="J57" s="154"/>
      <c r="K57" s="28"/>
      <c r="L57" s="28"/>
      <c r="M57" s="28"/>
      <c r="N57" s="28"/>
      <c r="O57" s="28"/>
      <c r="P57" s="28"/>
      <c r="Q57" s="28"/>
    </row>
    <row r="58" spans="2:17">
      <c r="B58" s="35"/>
      <c r="C58" s="151"/>
      <c r="D58" s="230"/>
      <c r="E58" s="151"/>
      <c r="F58" s="151"/>
      <c r="G58" s="151"/>
      <c r="H58" s="151"/>
      <c r="I58" s="151"/>
      <c r="J58" s="154"/>
      <c r="K58" s="28"/>
      <c r="L58" s="28"/>
      <c r="M58" s="28"/>
      <c r="N58" s="28"/>
      <c r="O58" s="28"/>
      <c r="P58" s="28"/>
      <c r="Q58" s="28"/>
    </row>
    <row r="59" spans="2:17">
      <c r="B59" s="35"/>
      <c r="C59" s="151"/>
      <c r="D59" s="230"/>
      <c r="E59" s="151"/>
      <c r="F59" s="151"/>
      <c r="G59" s="151"/>
      <c r="H59" s="151"/>
      <c r="I59" s="151"/>
      <c r="J59" s="154"/>
      <c r="K59" s="28"/>
      <c r="L59" s="28"/>
      <c r="M59" s="28"/>
      <c r="N59" s="28"/>
      <c r="O59" s="28"/>
      <c r="P59" s="28"/>
      <c r="Q59" s="28"/>
    </row>
    <row r="60" spans="2:17">
      <c r="B60" s="35"/>
      <c r="C60" s="151"/>
      <c r="D60" s="230"/>
      <c r="E60" s="151"/>
      <c r="F60" s="151"/>
      <c r="G60" s="151"/>
      <c r="H60" s="151"/>
      <c r="I60" s="151"/>
      <c r="J60" s="154"/>
      <c r="K60" s="28"/>
      <c r="L60" s="28"/>
      <c r="M60" s="28"/>
      <c r="N60" s="28"/>
      <c r="O60" s="28"/>
      <c r="P60" s="28"/>
      <c r="Q60" s="28"/>
    </row>
    <row r="61" spans="2:17">
      <c r="B61" s="35"/>
      <c r="C61" s="151"/>
      <c r="D61" s="230"/>
      <c r="E61" s="151"/>
      <c r="F61" s="151"/>
      <c r="G61" s="151"/>
      <c r="H61" s="151"/>
      <c r="I61" s="151"/>
      <c r="J61" s="154"/>
      <c r="K61" s="28"/>
      <c r="L61" s="28"/>
      <c r="M61" s="28"/>
      <c r="N61" s="28"/>
      <c r="O61" s="28"/>
      <c r="P61" s="28"/>
      <c r="Q61" s="28"/>
    </row>
    <row r="62" spans="2:17">
      <c r="B62" s="35"/>
      <c r="C62" s="151"/>
      <c r="D62" s="230"/>
      <c r="E62" s="151"/>
      <c r="F62" s="151"/>
      <c r="G62" s="151"/>
      <c r="H62" s="151"/>
      <c r="I62" s="151"/>
      <c r="J62" s="154"/>
      <c r="K62" s="28"/>
      <c r="L62" s="28"/>
      <c r="M62" s="28"/>
      <c r="N62" s="28"/>
      <c r="O62" s="28"/>
      <c r="P62" s="28"/>
      <c r="Q62" s="28"/>
    </row>
    <row r="63" spans="2:17">
      <c r="B63" s="35"/>
      <c r="C63" s="151"/>
      <c r="D63" s="230"/>
      <c r="E63" s="151"/>
      <c r="F63" s="151"/>
      <c r="G63" s="151"/>
      <c r="H63" s="151"/>
      <c r="I63" s="151"/>
      <c r="J63" s="154"/>
      <c r="K63" s="28"/>
      <c r="L63" s="28"/>
      <c r="M63" s="28"/>
      <c r="N63" s="28"/>
      <c r="O63" s="28"/>
      <c r="P63" s="28"/>
      <c r="Q63" s="28"/>
    </row>
    <row r="64" spans="2:17">
      <c r="B64" s="35"/>
      <c r="C64" s="151"/>
      <c r="D64" s="230"/>
      <c r="E64" s="151"/>
      <c r="F64" s="151"/>
      <c r="G64" s="151"/>
      <c r="H64" s="151"/>
      <c r="I64" s="151"/>
      <c r="J64" s="154"/>
      <c r="K64" s="28"/>
      <c r="L64" s="28"/>
      <c r="M64" s="28"/>
      <c r="N64" s="28"/>
      <c r="O64" s="28"/>
      <c r="P64" s="28"/>
      <c r="Q64" s="28"/>
    </row>
    <row r="65" spans="2:17">
      <c r="B65" s="35"/>
      <c r="C65" s="151"/>
      <c r="D65" s="230"/>
      <c r="E65" s="151"/>
      <c r="F65" s="151"/>
      <c r="G65" s="151"/>
      <c r="H65" s="151"/>
      <c r="I65" s="151"/>
      <c r="J65" s="154"/>
      <c r="K65" s="28"/>
      <c r="L65" s="28"/>
      <c r="M65" s="28"/>
      <c r="N65" s="28"/>
      <c r="O65" s="28"/>
      <c r="P65" s="28"/>
      <c r="Q65" s="28"/>
    </row>
    <row r="66" spans="2:17">
      <c r="B66" s="35"/>
      <c r="C66" s="151"/>
      <c r="D66" s="230"/>
      <c r="E66" s="151"/>
      <c r="F66" s="151"/>
      <c r="G66" s="151"/>
      <c r="H66" s="151"/>
      <c r="I66" s="151"/>
      <c r="J66" s="154"/>
      <c r="K66" s="28"/>
      <c r="L66" s="28"/>
      <c r="M66" s="28"/>
      <c r="N66" s="28"/>
      <c r="O66" s="28"/>
      <c r="P66" s="28"/>
      <c r="Q66" s="28"/>
    </row>
    <row r="67" spans="2:17">
      <c r="B67" s="35"/>
      <c r="C67" s="151"/>
      <c r="D67" s="230"/>
      <c r="E67" s="151"/>
      <c r="F67" s="151"/>
      <c r="G67" s="151"/>
      <c r="H67" s="151"/>
      <c r="I67" s="151"/>
      <c r="J67" s="154"/>
      <c r="K67" s="28"/>
      <c r="L67" s="28"/>
      <c r="M67" s="28"/>
      <c r="N67" s="28"/>
      <c r="O67" s="28"/>
      <c r="P67" s="28"/>
      <c r="Q67" s="28"/>
    </row>
    <row r="68" spans="2:17">
      <c r="B68" s="35"/>
      <c r="C68" s="151"/>
      <c r="D68" s="230"/>
      <c r="E68" s="151"/>
      <c r="F68" s="151"/>
      <c r="G68" s="151"/>
      <c r="H68" s="151"/>
      <c r="I68" s="151"/>
      <c r="J68" s="154"/>
      <c r="K68" s="28"/>
      <c r="L68" s="28"/>
      <c r="M68" s="28"/>
      <c r="N68" s="28"/>
      <c r="O68" s="28"/>
      <c r="P68" s="28"/>
      <c r="Q68" s="28"/>
    </row>
    <row r="69" spans="2:17">
      <c r="B69" s="35"/>
      <c r="C69" s="151"/>
      <c r="D69" s="230"/>
      <c r="E69" s="151"/>
      <c r="F69" s="151"/>
      <c r="G69" s="151"/>
      <c r="H69" s="151"/>
      <c r="I69" s="151"/>
      <c r="J69" s="154"/>
      <c r="K69" s="28"/>
      <c r="L69" s="28"/>
      <c r="M69" s="28"/>
      <c r="N69" s="28"/>
      <c r="O69" s="28"/>
      <c r="P69" s="28"/>
      <c r="Q69" s="28"/>
    </row>
    <row r="70" spans="2:17">
      <c r="B70" s="35"/>
      <c r="C70" s="151"/>
      <c r="D70" s="230"/>
      <c r="E70" s="151"/>
      <c r="F70" s="151"/>
      <c r="G70" s="151"/>
      <c r="H70" s="151"/>
      <c r="I70" s="151"/>
      <c r="J70" s="154"/>
      <c r="K70" s="28"/>
      <c r="L70" s="28"/>
      <c r="M70" s="28"/>
      <c r="N70" s="28"/>
      <c r="O70" s="28"/>
      <c r="P70" s="28"/>
      <c r="Q70" s="28"/>
    </row>
    <row r="71" spans="2:17">
      <c r="B71" s="35"/>
      <c r="C71" s="151"/>
      <c r="D71" s="230"/>
      <c r="E71" s="151"/>
      <c r="F71" s="151"/>
      <c r="G71" s="151"/>
      <c r="H71" s="151"/>
      <c r="I71" s="151"/>
      <c r="J71" s="154"/>
      <c r="K71" s="28"/>
      <c r="L71" s="28"/>
      <c r="M71" s="28"/>
      <c r="N71" s="28"/>
      <c r="O71" s="28"/>
      <c r="P71" s="28"/>
      <c r="Q71" s="28"/>
    </row>
    <row r="72" spans="2:17">
      <c r="B72" s="35"/>
      <c r="C72" s="151"/>
      <c r="D72" s="230"/>
      <c r="E72" s="151"/>
      <c r="F72" s="151"/>
      <c r="G72" s="151"/>
      <c r="H72" s="151"/>
      <c r="I72" s="151"/>
      <c r="J72" s="154"/>
      <c r="K72" s="28"/>
      <c r="L72" s="28"/>
      <c r="M72" s="28"/>
      <c r="N72" s="28"/>
      <c r="O72" s="28"/>
      <c r="P72" s="28"/>
      <c r="Q72" s="28"/>
    </row>
    <row r="73" spans="2:17">
      <c r="B73" s="35"/>
      <c r="C73" s="151"/>
      <c r="D73" s="230"/>
      <c r="E73" s="151"/>
      <c r="F73" s="151"/>
      <c r="G73" s="151"/>
      <c r="H73" s="151"/>
      <c r="I73" s="151"/>
      <c r="J73" s="154"/>
      <c r="K73" s="28"/>
      <c r="L73" s="28"/>
      <c r="M73" s="28"/>
      <c r="N73" s="28"/>
      <c r="O73" s="28"/>
      <c r="P73" s="28"/>
      <c r="Q73" s="28"/>
    </row>
    <row r="74" spans="2:17">
      <c r="B74" s="35"/>
      <c r="C74" s="151"/>
      <c r="D74" s="230"/>
      <c r="E74" s="151"/>
      <c r="F74" s="151"/>
      <c r="G74" s="151"/>
      <c r="H74" s="151"/>
      <c r="I74" s="151"/>
      <c r="J74" s="154"/>
      <c r="K74" s="28"/>
      <c r="L74" s="28"/>
      <c r="M74" s="28"/>
      <c r="N74" s="28"/>
      <c r="O74" s="28"/>
      <c r="P74" s="28"/>
      <c r="Q74" s="28"/>
    </row>
    <row r="75" spans="2:17">
      <c r="B75" s="35"/>
      <c r="C75" s="151"/>
      <c r="D75" s="230"/>
      <c r="E75" s="151"/>
      <c r="F75" s="151"/>
      <c r="G75" s="151"/>
      <c r="H75" s="151"/>
      <c r="I75" s="151"/>
      <c r="J75" s="154"/>
      <c r="K75" s="28"/>
      <c r="L75" s="28"/>
      <c r="M75" s="28"/>
      <c r="N75" s="28"/>
      <c r="O75" s="28"/>
      <c r="P75" s="28"/>
      <c r="Q75" s="28"/>
    </row>
    <row r="76" spans="2:17">
      <c r="B76" s="35"/>
      <c r="C76" s="151"/>
      <c r="D76" s="230"/>
      <c r="E76" s="151"/>
      <c r="F76" s="151"/>
      <c r="G76" s="151"/>
      <c r="H76" s="151"/>
      <c r="I76" s="151"/>
      <c r="J76" s="154"/>
      <c r="K76" s="28"/>
      <c r="L76" s="28"/>
      <c r="M76" s="28"/>
      <c r="N76" s="28"/>
      <c r="O76" s="28"/>
      <c r="P76" s="28"/>
      <c r="Q76" s="28"/>
    </row>
    <row r="77" spans="2:17">
      <c r="B77" s="35"/>
      <c r="C77" s="151"/>
      <c r="D77" s="230"/>
      <c r="E77" s="151"/>
      <c r="F77" s="151"/>
      <c r="G77" s="151"/>
      <c r="H77" s="151"/>
      <c r="I77" s="151"/>
      <c r="J77" s="154"/>
      <c r="K77" s="28"/>
      <c r="L77" s="28"/>
      <c r="M77" s="28"/>
      <c r="N77" s="28"/>
      <c r="O77" s="28"/>
      <c r="P77" s="28"/>
      <c r="Q77" s="28"/>
    </row>
    <row r="78" spans="2:17">
      <c r="B78" s="35"/>
      <c r="C78" s="151"/>
      <c r="D78" s="230"/>
      <c r="E78" s="151"/>
      <c r="F78" s="151"/>
      <c r="G78" s="151"/>
      <c r="H78" s="151"/>
      <c r="I78" s="151"/>
      <c r="J78" s="154"/>
      <c r="K78" s="28"/>
      <c r="L78" s="28"/>
      <c r="M78" s="28"/>
      <c r="N78" s="28"/>
      <c r="O78" s="28"/>
      <c r="P78" s="28"/>
      <c r="Q78" s="28"/>
    </row>
    <row r="79" spans="2:17">
      <c r="B79" s="35"/>
      <c r="C79" s="151"/>
      <c r="D79" s="230"/>
      <c r="E79" s="151"/>
      <c r="F79" s="151"/>
      <c r="G79" s="151"/>
      <c r="H79" s="151"/>
      <c r="I79" s="151"/>
      <c r="J79" s="154"/>
      <c r="K79" s="28"/>
      <c r="L79" s="28"/>
      <c r="M79" s="28"/>
      <c r="N79" s="28"/>
      <c r="O79" s="28"/>
      <c r="P79" s="28"/>
      <c r="Q79" s="28"/>
    </row>
    <row r="80" spans="2:17">
      <c r="B80" s="35"/>
      <c r="C80" s="151"/>
      <c r="D80" s="230"/>
      <c r="E80" s="151"/>
      <c r="F80" s="151"/>
      <c r="G80" s="151"/>
      <c r="H80" s="151"/>
      <c r="I80" s="151"/>
      <c r="J80" s="154"/>
      <c r="K80" s="28"/>
      <c r="L80" s="28"/>
      <c r="M80" s="28"/>
      <c r="N80" s="28"/>
      <c r="O80" s="28"/>
      <c r="P80" s="28"/>
      <c r="Q80" s="28"/>
    </row>
    <row r="81" spans="2:17">
      <c r="B81" s="35"/>
      <c r="C81" s="151"/>
      <c r="D81" s="230"/>
      <c r="E81" s="151"/>
      <c r="F81" s="151"/>
      <c r="G81" s="151"/>
      <c r="H81" s="151"/>
      <c r="I81" s="151"/>
      <c r="J81" s="154"/>
      <c r="K81" s="28"/>
      <c r="L81" s="28"/>
      <c r="M81" s="28"/>
      <c r="N81" s="28"/>
      <c r="O81" s="28"/>
      <c r="P81" s="28"/>
      <c r="Q81" s="28"/>
    </row>
    <row r="82" spans="2:17">
      <c r="B82" s="35"/>
      <c r="C82" s="151"/>
      <c r="D82" s="230"/>
      <c r="E82" s="151"/>
      <c r="F82" s="151"/>
      <c r="G82" s="151"/>
      <c r="H82" s="151"/>
      <c r="I82" s="151"/>
      <c r="J82" s="154"/>
      <c r="K82" s="28"/>
      <c r="L82" s="28"/>
      <c r="M82" s="28"/>
      <c r="N82" s="28"/>
      <c r="O82" s="28"/>
      <c r="P82" s="28"/>
      <c r="Q82" s="28"/>
    </row>
    <row r="83" spans="2:17">
      <c r="B83" s="35"/>
      <c r="C83" s="151"/>
      <c r="D83" s="230"/>
      <c r="E83" s="151"/>
      <c r="F83" s="151"/>
      <c r="G83" s="151"/>
      <c r="H83" s="151"/>
      <c r="I83" s="151"/>
      <c r="J83" s="154"/>
      <c r="K83" s="28"/>
      <c r="L83" s="28"/>
      <c r="M83" s="28"/>
      <c r="N83" s="28"/>
      <c r="O83" s="28"/>
      <c r="P83" s="28"/>
      <c r="Q83" s="28"/>
    </row>
    <row r="84" spans="2:17">
      <c r="B84" s="35"/>
      <c r="C84" s="151"/>
      <c r="D84" s="230"/>
      <c r="E84" s="151"/>
      <c r="F84" s="151"/>
      <c r="G84" s="151"/>
      <c r="H84" s="151"/>
      <c r="I84" s="151"/>
      <c r="J84" s="154"/>
      <c r="K84" s="28"/>
      <c r="L84" s="28"/>
      <c r="M84" s="28"/>
      <c r="N84" s="28"/>
      <c r="O84" s="28"/>
      <c r="P84" s="28"/>
      <c r="Q84" s="28"/>
    </row>
    <row r="85" spans="2:17">
      <c r="B85" s="35"/>
      <c r="C85" s="151"/>
      <c r="D85" s="230"/>
      <c r="E85" s="151"/>
      <c r="F85" s="151"/>
      <c r="G85" s="151"/>
      <c r="H85" s="151"/>
      <c r="I85" s="151"/>
      <c r="J85" s="154"/>
      <c r="K85" s="28"/>
      <c r="L85" s="28"/>
      <c r="M85" s="28"/>
      <c r="N85" s="28"/>
      <c r="O85" s="28"/>
      <c r="P85" s="28"/>
      <c r="Q85" s="28"/>
    </row>
    <row r="86" spans="2:17">
      <c r="B86" s="35"/>
      <c r="C86" s="151"/>
      <c r="D86" s="230"/>
      <c r="E86" s="151"/>
      <c r="F86" s="151"/>
      <c r="G86" s="151"/>
      <c r="H86" s="151"/>
      <c r="I86" s="151"/>
      <c r="J86" s="154"/>
      <c r="K86" s="28"/>
      <c r="L86" s="28"/>
      <c r="M86" s="28"/>
      <c r="N86" s="28"/>
      <c r="O86" s="28"/>
      <c r="P86" s="28"/>
      <c r="Q86" s="28"/>
    </row>
    <row r="87" spans="2:17">
      <c r="B87" s="35"/>
      <c r="C87" s="151"/>
      <c r="D87" s="230"/>
      <c r="E87" s="151"/>
      <c r="F87" s="151"/>
      <c r="G87" s="151"/>
      <c r="H87" s="151"/>
      <c r="I87" s="151"/>
      <c r="J87" s="154"/>
      <c r="K87" s="28"/>
      <c r="L87" s="28"/>
      <c r="M87" s="28"/>
      <c r="N87" s="28"/>
      <c r="O87" s="28"/>
      <c r="P87" s="28"/>
      <c r="Q87" s="28"/>
    </row>
    <row r="88" spans="2:17">
      <c r="B88" s="35"/>
      <c r="C88" s="151"/>
      <c r="D88" s="230"/>
      <c r="E88" s="151"/>
      <c r="F88" s="151"/>
      <c r="G88" s="151"/>
      <c r="H88" s="151"/>
      <c r="I88" s="151"/>
      <c r="J88" s="154"/>
      <c r="K88" s="28"/>
      <c r="L88" s="28"/>
      <c r="M88" s="28"/>
      <c r="N88" s="28"/>
      <c r="O88" s="28"/>
      <c r="P88" s="28"/>
      <c r="Q88" s="28"/>
    </row>
    <row r="89" spans="2:17">
      <c r="B89" s="35"/>
      <c r="C89" s="151"/>
      <c r="D89" s="230"/>
      <c r="E89" s="151"/>
      <c r="F89" s="151"/>
      <c r="G89" s="151"/>
      <c r="H89" s="151"/>
      <c r="I89" s="151"/>
      <c r="J89" s="154"/>
      <c r="K89" s="28"/>
      <c r="L89" s="28"/>
      <c r="M89" s="28"/>
      <c r="N89" s="28"/>
      <c r="O89" s="28"/>
      <c r="P89" s="28"/>
      <c r="Q89" s="28"/>
    </row>
    <row r="90" spans="2:17">
      <c r="B90" s="35"/>
      <c r="C90" s="151"/>
      <c r="D90" s="230"/>
      <c r="E90" s="151"/>
      <c r="F90" s="151"/>
      <c r="G90" s="151"/>
      <c r="H90" s="151"/>
      <c r="I90" s="151"/>
      <c r="J90" s="154"/>
      <c r="K90" s="28"/>
      <c r="L90" s="28"/>
      <c r="M90" s="28"/>
      <c r="N90" s="28"/>
      <c r="O90" s="28"/>
      <c r="P90" s="28"/>
      <c r="Q90" s="28"/>
    </row>
    <row r="91" spans="2:17">
      <c r="B91" s="35"/>
      <c r="C91" s="151"/>
      <c r="D91" s="230"/>
      <c r="E91" s="151"/>
      <c r="F91" s="151"/>
      <c r="G91" s="151"/>
      <c r="H91" s="151"/>
      <c r="I91" s="151"/>
      <c r="J91" s="154"/>
      <c r="K91" s="28"/>
      <c r="L91" s="28"/>
      <c r="M91" s="28"/>
      <c r="N91" s="28"/>
      <c r="O91" s="28"/>
      <c r="P91" s="28"/>
      <c r="Q91" s="28"/>
    </row>
    <row r="92" spans="2:17">
      <c r="B92" s="35"/>
      <c r="C92" s="151"/>
      <c r="D92" s="230"/>
      <c r="E92" s="151"/>
      <c r="F92" s="151"/>
      <c r="G92" s="151"/>
      <c r="H92" s="151"/>
      <c r="I92" s="151"/>
      <c r="J92" s="154"/>
      <c r="K92" s="28"/>
      <c r="L92" s="28"/>
      <c r="M92" s="28"/>
      <c r="N92" s="28"/>
      <c r="O92" s="28"/>
      <c r="P92" s="28"/>
      <c r="Q92" s="28"/>
    </row>
    <row r="93" spans="2:17">
      <c r="B93" s="35"/>
      <c r="C93" s="151"/>
      <c r="D93" s="230"/>
      <c r="E93" s="151"/>
      <c r="F93" s="151"/>
      <c r="G93" s="151"/>
      <c r="H93" s="151"/>
      <c r="I93" s="151"/>
      <c r="J93" s="154"/>
      <c r="K93" s="28"/>
      <c r="L93" s="28"/>
      <c r="M93" s="28"/>
      <c r="N93" s="28"/>
      <c r="O93" s="28"/>
      <c r="P93" s="28"/>
      <c r="Q93" s="28"/>
    </row>
    <row r="94" spans="2:17">
      <c r="B94" s="35"/>
      <c r="C94" s="151"/>
      <c r="D94" s="230"/>
      <c r="E94" s="151"/>
      <c r="F94" s="151"/>
      <c r="G94" s="151"/>
      <c r="H94" s="151"/>
      <c r="I94" s="151"/>
      <c r="J94" s="154"/>
      <c r="K94" s="28"/>
      <c r="L94" s="28"/>
      <c r="M94" s="28"/>
      <c r="N94" s="28"/>
      <c r="O94" s="28"/>
      <c r="P94" s="28"/>
      <c r="Q94" s="28"/>
    </row>
    <row r="95" spans="2:17">
      <c r="B95" s="35"/>
      <c r="C95" s="151"/>
      <c r="D95" s="230"/>
      <c r="E95" s="151"/>
      <c r="F95" s="151"/>
      <c r="G95" s="151"/>
      <c r="H95" s="151"/>
      <c r="I95" s="151"/>
      <c r="J95" s="154"/>
      <c r="K95" s="28"/>
      <c r="L95" s="28"/>
      <c r="M95" s="28"/>
      <c r="N95" s="28"/>
      <c r="O95" s="28"/>
      <c r="P95" s="28"/>
      <c r="Q95" s="28"/>
    </row>
    <row r="96" spans="2:17">
      <c r="B96" s="35"/>
      <c r="C96" s="151"/>
      <c r="D96" s="230"/>
      <c r="E96" s="151"/>
      <c r="F96" s="151"/>
      <c r="G96" s="151"/>
      <c r="H96" s="151"/>
      <c r="I96" s="151"/>
      <c r="J96" s="154"/>
      <c r="K96" s="28"/>
      <c r="L96" s="28"/>
      <c r="M96" s="28"/>
      <c r="N96" s="28"/>
      <c r="O96" s="28"/>
      <c r="P96" s="28"/>
      <c r="Q96" s="28"/>
    </row>
    <row r="97" spans="2:17">
      <c r="B97" s="35"/>
      <c r="C97" s="151"/>
      <c r="D97" s="230"/>
      <c r="E97" s="151"/>
      <c r="F97" s="151"/>
      <c r="G97" s="151"/>
      <c r="H97" s="151"/>
      <c r="I97" s="151"/>
      <c r="J97" s="154"/>
      <c r="K97" s="28"/>
      <c r="L97" s="28"/>
      <c r="M97" s="28"/>
      <c r="N97" s="28"/>
      <c r="O97" s="28"/>
      <c r="P97" s="28"/>
      <c r="Q97" s="28"/>
    </row>
    <row r="98" spans="2:17">
      <c r="B98" s="35"/>
      <c r="C98" s="151"/>
      <c r="D98" s="230"/>
      <c r="E98" s="151"/>
      <c r="F98" s="151"/>
      <c r="G98" s="151"/>
      <c r="H98" s="151"/>
      <c r="I98" s="151"/>
      <c r="J98" s="154"/>
      <c r="K98" s="28"/>
      <c r="L98" s="28"/>
      <c r="M98" s="28"/>
      <c r="N98" s="28"/>
      <c r="O98" s="28"/>
      <c r="P98" s="28"/>
      <c r="Q98" s="28"/>
    </row>
    <row r="99" spans="2:17">
      <c r="B99" s="35"/>
      <c r="C99" s="151"/>
      <c r="D99" s="230"/>
      <c r="E99" s="151"/>
      <c r="F99" s="151"/>
      <c r="G99" s="151"/>
      <c r="H99" s="151"/>
      <c r="I99" s="151"/>
      <c r="J99" s="154"/>
      <c r="K99" s="28"/>
      <c r="L99" s="28"/>
      <c r="M99" s="28"/>
      <c r="N99" s="28"/>
      <c r="O99" s="28"/>
      <c r="P99" s="28"/>
      <c r="Q99" s="28"/>
    </row>
    <row r="100" spans="2:17">
      <c r="B100" s="35"/>
      <c r="C100" s="151"/>
      <c r="D100" s="230"/>
      <c r="E100" s="151"/>
      <c r="F100" s="151"/>
      <c r="G100" s="151"/>
      <c r="H100" s="151"/>
      <c r="I100" s="151"/>
      <c r="J100" s="154"/>
      <c r="K100" s="28"/>
      <c r="L100" s="28"/>
      <c r="M100" s="28"/>
      <c r="N100" s="28"/>
      <c r="O100" s="28"/>
      <c r="P100" s="28"/>
      <c r="Q100" s="28"/>
    </row>
    <row r="101" spans="2:17">
      <c r="B101" s="35"/>
      <c r="C101" s="151"/>
      <c r="D101" s="230"/>
      <c r="E101" s="151"/>
      <c r="F101" s="151"/>
      <c r="G101" s="151"/>
      <c r="H101" s="151"/>
      <c r="I101" s="151"/>
      <c r="J101" s="154"/>
      <c r="K101" s="28"/>
      <c r="L101" s="28"/>
      <c r="M101" s="28"/>
      <c r="N101" s="28"/>
      <c r="O101" s="28"/>
      <c r="P101" s="28"/>
      <c r="Q101" s="28"/>
    </row>
    <row r="102" spans="2:17">
      <c r="B102" s="35"/>
      <c r="C102" s="151"/>
      <c r="D102" s="230"/>
      <c r="E102" s="151"/>
      <c r="F102" s="151"/>
      <c r="G102" s="151"/>
      <c r="H102" s="151"/>
      <c r="I102" s="151"/>
      <c r="J102" s="154"/>
      <c r="K102" s="28"/>
      <c r="L102" s="28"/>
      <c r="M102" s="28"/>
      <c r="N102" s="28"/>
      <c r="O102" s="28"/>
      <c r="P102" s="28"/>
      <c r="Q102" s="28"/>
    </row>
    <row r="103" spans="2:17">
      <c r="B103" s="35"/>
      <c r="C103" s="151"/>
      <c r="D103" s="230"/>
      <c r="E103" s="151"/>
      <c r="F103" s="151"/>
      <c r="G103" s="151"/>
      <c r="H103" s="151"/>
      <c r="I103" s="151"/>
      <c r="J103" s="154"/>
      <c r="K103" s="28"/>
      <c r="L103" s="28"/>
      <c r="M103" s="28"/>
      <c r="N103" s="28"/>
      <c r="O103" s="28"/>
      <c r="P103" s="28"/>
      <c r="Q103" s="28"/>
    </row>
    <row r="104" spans="2:17">
      <c r="B104" s="35"/>
      <c r="C104" s="151"/>
      <c r="D104" s="230"/>
      <c r="E104" s="151"/>
      <c r="F104" s="151"/>
      <c r="G104" s="151"/>
      <c r="H104" s="151"/>
      <c r="I104" s="151"/>
      <c r="J104" s="154"/>
      <c r="K104" s="28"/>
      <c r="L104" s="28"/>
      <c r="M104" s="28"/>
      <c r="N104" s="28"/>
      <c r="O104" s="28"/>
      <c r="P104" s="28"/>
      <c r="Q104" s="28"/>
    </row>
    <row r="105" spans="2:17">
      <c r="B105" s="35"/>
      <c r="C105" s="151"/>
      <c r="D105" s="230"/>
      <c r="E105" s="151"/>
      <c r="F105" s="151"/>
      <c r="G105" s="151"/>
      <c r="H105" s="151"/>
      <c r="I105" s="151"/>
      <c r="J105" s="154"/>
      <c r="K105" s="28"/>
      <c r="L105" s="28"/>
      <c r="M105" s="28"/>
      <c r="N105" s="28"/>
      <c r="O105" s="28"/>
      <c r="P105" s="28"/>
      <c r="Q105" s="28"/>
    </row>
    <row r="106" spans="2:17">
      <c r="B106" s="35"/>
      <c r="C106" s="151"/>
      <c r="D106" s="230"/>
      <c r="E106" s="151"/>
      <c r="F106" s="151"/>
      <c r="G106" s="151"/>
      <c r="H106" s="151"/>
      <c r="I106" s="151"/>
      <c r="J106" s="154"/>
      <c r="K106" s="28"/>
      <c r="L106" s="28"/>
      <c r="M106" s="28"/>
      <c r="N106" s="28"/>
      <c r="O106" s="28"/>
      <c r="P106" s="28"/>
      <c r="Q106" s="28"/>
    </row>
  </sheetData>
  <autoFilter ref="B6:Q48">
    <sortState ref="B6:Q48">
      <sortCondition ref="O6" descending="1"/>
    </sortState>
    <extLst/>
  </autoFilter>
  <sortState ref="B3:Q20">
    <sortCondition ref="O7:O15"/>
  </sortState>
  <mergeCells count="19">
    <mergeCell ref="B3:G3"/>
    <mergeCell ref="H3:I3"/>
    <mergeCell ref="K3:Q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" right="0.7" top="0.75" bottom="0.75" header="0.3" footer="0.3"/>
  <pageSetup paperSize="5" scale="88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  <pageSetUpPr fitToPage="1"/>
  </sheetPr>
  <dimension ref="A3:Q54"/>
  <sheetViews>
    <sheetView workbookViewId="0">
      <selection activeCell="C24" sqref="C24"/>
    </sheetView>
  </sheetViews>
  <sheetFormatPr defaultColWidth="9.14285714285714" defaultRowHeight="15"/>
  <cols>
    <col min="1" max="1" width="9.14285714285714" style="13"/>
    <col min="2" max="2" width="6.28571428571429" style="15" customWidth="1"/>
    <col min="3" max="3" width="10" style="13" customWidth="1"/>
    <col min="4" max="4" width="7.57142857142857" style="13" customWidth="1"/>
    <col min="5" max="5" width="16" style="13" customWidth="1"/>
    <col min="6" max="6" width="11.2857142857143" style="13" customWidth="1"/>
    <col min="7" max="8" width="11" style="13" customWidth="1"/>
    <col min="9" max="9" width="9.71428571428571" style="13" customWidth="1"/>
    <col min="10" max="10" width="14.4285714285714" style="13" customWidth="1"/>
    <col min="11" max="14" width="8.85714285714286" style="13" customWidth="1"/>
    <col min="15" max="15" width="9.42857142857143" style="13" customWidth="1"/>
    <col min="16" max="16" width="15" style="13" customWidth="1"/>
    <col min="17" max="17" width="14.5714285714286" style="13" customWidth="1"/>
    <col min="18" max="16384" width="9.14285714285714" style="13"/>
  </cols>
  <sheetData>
    <row r="3" ht="48" customHeight="1" spans="2:17">
      <c r="B3" s="192" t="s">
        <v>0</v>
      </c>
      <c r="C3" s="193"/>
      <c r="D3" s="193"/>
      <c r="E3" s="193"/>
      <c r="F3" s="193"/>
      <c r="G3" s="194"/>
      <c r="H3" s="195"/>
      <c r="I3" s="200"/>
      <c r="J3" s="201"/>
      <c r="K3" s="202" t="s">
        <v>2188</v>
      </c>
      <c r="L3" s="202"/>
      <c r="M3" s="202"/>
      <c r="N3" s="202"/>
      <c r="O3" s="202"/>
      <c r="P3" s="202"/>
      <c r="Q3" s="202"/>
    </row>
    <row r="4" s="190" customFormat="1" ht="88.5" customHeight="1" spans="2:17">
      <c r="B4" s="196" t="s">
        <v>3</v>
      </c>
      <c r="C4" s="196" t="s">
        <v>4</v>
      </c>
      <c r="D4" s="196" t="s">
        <v>5</v>
      </c>
      <c r="E4" s="196" t="s">
        <v>6</v>
      </c>
      <c r="F4" s="196" t="s">
        <v>7</v>
      </c>
      <c r="G4" s="196" t="s">
        <v>8</v>
      </c>
      <c r="H4" s="196" t="s">
        <v>9</v>
      </c>
      <c r="I4" s="196" t="s">
        <v>10</v>
      </c>
      <c r="J4" s="203" t="s">
        <v>11</v>
      </c>
      <c r="K4" s="196" t="s">
        <v>12</v>
      </c>
      <c r="L4" s="196" t="s">
        <v>13</v>
      </c>
      <c r="M4" s="196" t="s">
        <v>14</v>
      </c>
      <c r="N4" s="196" t="s">
        <v>15</v>
      </c>
      <c r="O4" s="196" t="s">
        <v>16</v>
      </c>
      <c r="P4" s="196" t="s">
        <v>17</v>
      </c>
      <c r="Q4" s="196" t="s">
        <v>18</v>
      </c>
    </row>
    <row r="5" ht="14.25" customHeight="1" spans="2:17">
      <c r="B5" s="197"/>
      <c r="C5" s="197"/>
      <c r="D5" s="197"/>
      <c r="E5" s="197"/>
      <c r="F5" s="197"/>
      <c r="G5" s="197"/>
      <c r="H5" s="197"/>
      <c r="I5" s="197"/>
      <c r="J5" s="204"/>
      <c r="K5" s="205"/>
      <c r="L5" s="205"/>
      <c r="M5" s="205"/>
      <c r="N5" s="197"/>
      <c r="O5" s="205"/>
      <c r="P5" s="197"/>
      <c r="Q5" s="197"/>
    </row>
    <row r="6" s="191" customFormat="1" ht="36.75" customHeight="1" spans="1:17">
      <c r="A6" s="13" t="s">
        <v>1</v>
      </c>
      <c r="B6" s="22">
        <f>SUBTOTAL(3,$C$6:C6)</f>
        <v>1</v>
      </c>
      <c r="C6" s="198" t="s">
        <v>647</v>
      </c>
      <c r="D6" s="199" t="s">
        <v>694</v>
      </c>
      <c r="E6" s="199" t="s">
        <v>695</v>
      </c>
      <c r="F6" s="199" t="s">
        <v>623</v>
      </c>
      <c r="G6" s="199" t="s">
        <v>1818</v>
      </c>
      <c r="H6" s="199">
        <v>9815514795</v>
      </c>
      <c r="I6" s="199" t="s">
        <v>168</v>
      </c>
      <c r="J6" s="206">
        <v>130012855294</v>
      </c>
      <c r="K6" s="207"/>
      <c r="L6" s="207"/>
      <c r="M6" s="207"/>
      <c r="N6" s="207">
        <v>0</v>
      </c>
      <c r="O6" s="207">
        <v>37.233</v>
      </c>
      <c r="P6" s="199" t="s">
        <v>689</v>
      </c>
      <c r="Q6" s="199" t="s">
        <v>659</v>
      </c>
    </row>
    <row r="7" s="191" customFormat="1" ht="36.75" customHeight="1" spans="1:17">
      <c r="A7" s="13" t="s">
        <v>1</v>
      </c>
      <c r="B7" s="22">
        <f>SUBTOTAL(3,$C$6:C7)</f>
        <v>2</v>
      </c>
      <c r="C7" s="81" t="s">
        <v>998</v>
      </c>
      <c r="D7" s="30" t="s">
        <v>1039</v>
      </c>
      <c r="E7" s="30" t="s">
        <v>1043</v>
      </c>
      <c r="F7" s="30" t="s">
        <v>1044</v>
      </c>
      <c r="G7" s="30" t="s">
        <v>1045</v>
      </c>
      <c r="H7" s="30">
        <v>9872880613</v>
      </c>
      <c r="I7" s="30" t="s">
        <v>1046</v>
      </c>
      <c r="J7" s="56">
        <v>130012855294</v>
      </c>
      <c r="K7" s="106">
        <v>17.8</v>
      </c>
      <c r="L7" s="106">
        <v>17.5</v>
      </c>
      <c r="M7" s="106">
        <v>17.4</v>
      </c>
      <c r="N7" s="45">
        <f>SUM(K7:M7)</f>
        <v>52.7</v>
      </c>
      <c r="O7" s="45">
        <f>N7*2/3</f>
        <v>35.1333333333333</v>
      </c>
      <c r="P7" s="72" t="s">
        <v>1038</v>
      </c>
      <c r="Q7" s="25" t="s">
        <v>544</v>
      </c>
    </row>
    <row r="8" s="191" customFormat="1" ht="36.75" customHeight="1" spans="1:17">
      <c r="A8" s="13" t="s">
        <v>1</v>
      </c>
      <c r="B8" s="22">
        <f>SUBTOTAL(3,$C$6:C8)</f>
        <v>3</v>
      </c>
      <c r="C8" s="198" t="s">
        <v>647</v>
      </c>
      <c r="D8" s="199" t="s">
        <v>694</v>
      </c>
      <c r="E8" s="199" t="s">
        <v>695</v>
      </c>
      <c r="F8" s="199" t="s">
        <v>623</v>
      </c>
      <c r="G8" s="199" t="s">
        <v>696</v>
      </c>
      <c r="H8" s="199">
        <v>9815514795</v>
      </c>
      <c r="I8" s="199" t="s">
        <v>168</v>
      </c>
      <c r="J8" s="206">
        <v>130012855647</v>
      </c>
      <c r="K8" s="207"/>
      <c r="L8" s="207"/>
      <c r="M8" s="207"/>
      <c r="N8" s="207">
        <v>0</v>
      </c>
      <c r="O8" s="207">
        <v>33.466</v>
      </c>
      <c r="P8" s="199" t="s">
        <v>689</v>
      </c>
      <c r="Q8" s="199" t="s">
        <v>659</v>
      </c>
    </row>
    <row r="9" s="191" customFormat="1" ht="36.75" customHeight="1" spans="1:17">
      <c r="A9" s="13" t="s">
        <v>1</v>
      </c>
      <c r="B9" s="22">
        <f>SUBTOTAL(3,$C$6:C9)</f>
        <v>4</v>
      </c>
      <c r="C9" s="25" t="s">
        <v>744</v>
      </c>
      <c r="D9" s="25" t="s">
        <v>770</v>
      </c>
      <c r="E9" s="25" t="s">
        <v>600</v>
      </c>
      <c r="F9" s="25" t="s">
        <v>311</v>
      </c>
      <c r="G9" s="25" t="s">
        <v>2024</v>
      </c>
      <c r="H9" s="25">
        <v>9876101981</v>
      </c>
      <c r="I9" s="72" t="s">
        <v>881</v>
      </c>
      <c r="J9" s="44">
        <v>190014495494</v>
      </c>
      <c r="K9" s="45">
        <v>13.3</v>
      </c>
      <c r="L9" s="45">
        <v>17.9</v>
      </c>
      <c r="M9" s="45">
        <v>17.5</v>
      </c>
      <c r="N9" s="45">
        <v>48.7</v>
      </c>
      <c r="O9" s="45">
        <v>32.4666666666667</v>
      </c>
      <c r="P9" s="25" t="s">
        <v>541</v>
      </c>
      <c r="Q9" s="25" t="s">
        <v>1961</v>
      </c>
    </row>
    <row r="10" s="73" customFormat="1" ht="18" customHeight="1" spans="1:17">
      <c r="A10" s="13" t="s">
        <v>30</v>
      </c>
      <c r="B10" s="22">
        <f>SUBTOTAL(3,$C$6:C10)</f>
        <v>5</v>
      </c>
      <c r="C10" s="81" t="s">
        <v>744</v>
      </c>
      <c r="D10" s="25" t="s">
        <v>770</v>
      </c>
      <c r="E10" s="25" t="s">
        <v>600</v>
      </c>
      <c r="F10" s="25" t="s">
        <v>311</v>
      </c>
      <c r="G10" s="25" t="s">
        <v>2024</v>
      </c>
      <c r="H10" s="25">
        <v>9876101981</v>
      </c>
      <c r="I10" s="25" t="s">
        <v>881</v>
      </c>
      <c r="J10" s="44">
        <v>130004834710</v>
      </c>
      <c r="K10" s="106">
        <v>14.3</v>
      </c>
      <c r="L10" s="106">
        <v>17.8</v>
      </c>
      <c r="M10" s="106">
        <v>15.1</v>
      </c>
      <c r="N10" s="45">
        <v>47.2</v>
      </c>
      <c r="O10" s="45">
        <v>31.4666666666667</v>
      </c>
      <c r="P10" s="72" t="s">
        <v>541</v>
      </c>
      <c r="Q10" s="25" t="s">
        <v>1961</v>
      </c>
    </row>
    <row r="11" s="73" customFormat="1" ht="18" customHeight="1" spans="1:17">
      <c r="A11" s="13" t="s">
        <v>30</v>
      </c>
      <c r="B11" s="22">
        <f>SUBTOTAL(3,$C$6:C11)</f>
        <v>6</v>
      </c>
      <c r="C11" s="25" t="s">
        <v>953</v>
      </c>
      <c r="D11" s="72" t="s">
        <v>960</v>
      </c>
      <c r="E11" s="72" t="s">
        <v>1429</v>
      </c>
      <c r="F11" s="131" t="s">
        <v>1461</v>
      </c>
      <c r="G11" s="131" t="s">
        <v>1460</v>
      </c>
      <c r="H11" s="131">
        <v>0</v>
      </c>
      <c r="I11" s="72" t="s">
        <v>881</v>
      </c>
      <c r="J11" s="135">
        <v>130012500631</v>
      </c>
      <c r="K11" s="45">
        <v>15.34</v>
      </c>
      <c r="L11" s="45">
        <v>15.46</v>
      </c>
      <c r="M11" s="45">
        <v>15.92</v>
      </c>
      <c r="N11" s="45">
        <f>SUM(K11:M11)</f>
        <v>46.72</v>
      </c>
      <c r="O11" s="45">
        <f>N11*2/3</f>
        <v>31.1466666666667</v>
      </c>
      <c r="P11" s="72" t="s">
        <v>25</v>
      </c>
      <c r="Q11" s="72" t="s">
        <v>133</v>
      </c>
    </row>
    <row r="12" s="73" customFormat="1" ht="18" customHeight="1" spans="1:17">
      <c r="A12" s="13" t="s">
        <v>30</v>
      </c>
      <c r="B12" s="22">
        <f>SUBTOTAL(3,$C$6:C12)</f>
        <v>7</v>
      </c>
      <c r="C12" s="25" t="s">
        <v>1048</v>
      </c>
      <c r="D12" s="86" t="s">
        <v>148</v>
      </c>
      <c r="E12" s="86" t="s">
        <v>144</v>
      </c>
      <c r="F12" s="86" t="s">
        <v>1057</v>
      </c>
      <c r="G12" s="86" t="s">
        <v>1058</v>
      </c>
      <c r="H12" s="86"/>
      <c r="I12" s="86" t="s">
        <v>806</v>
      </c>
      <c r="J12" s="44">
        <v>130013173135</v>
      </c>
      <c r="K12" s="119">
        <v>15.1</v>
      </c>
      <c r="L12" s="119">
        <v>15.8</v>
      </c>
      <c r="M12" s="119">
        <v>15.2</v>
      </c>
      <c r="N12" s="45">
        <f>SUM(K12:M12)</f>
        <v>46.1</v>
      </c>
      <c r="O12" s="45">
        <f>N12*2/3</f>
        <v>30.7333333333333</v>
      </c>
      <c r="P12" s="208"/>
      <c r="Q12" s="212"/>
    </row>
    <row r="13" s="73" customFormat="1" ht="18" customHeight="1" spans="1:17">
      <c r="A13" s="13" t="s">
        <v>30</v>
      </c>
      <c r="B13" s="22">
        <f>SUBTOTAL(3,$C$6:C13)</f>
        <v>8</v>
      </c>
      <c r="C13" s="25" t="s">
        <v>1048</v>
      </c>
      <c r="D13" s="25" t="s">
        <v>148</v>
      </c>
      <c r="E13" s="85" t="s">
        <v>144</v>
      </c>
      <c r="F13" s="161" t="s">
        <v>1057</v>
      </c>
      <c r="G13" s="161" t="s">
        <v>1058</v>
      </c>
      <c r="H13" s="85">
        <v>0</v>
      </c>
      <c r="I13" s="85" t="s">
        <v>806</v>
      </c>
      <c r="J13" s="25">
        <v>130013173135</v>
      </c>
      <c r="K13" s="179">
        <v>15.1</v>
      </c>
      <c r="L13" s="179">
        <v>15.8</v>
      </c>
      <c r="M13" s="179">
        <v>15.2</v>
      </c>
      <c r="N13" s="45">
        <v>46.1</v>
      </c>
      <c r="O13" s="45">
        <v>30.7333333333333</v>
      </c>
      <c r="P13" s="85">
        <v>0</v>
      </c>
      <c r="Q13" s="85">
        <v>0</v>
      </c>
    </row>
    <row r="14" s="73" customFormat="1" ht="18" customHeight="1" spans="1:17">
      <c r="A14" s="13" t="s">
        <v>38</v>
      </c>
      <c r="B14" s="22">
        <f>SUBTOTAL(3,$C$6:C14)</f>
        <v>9</v>
      </c>
      <c r="C14" s="72" t="s">
        <v>606</v>
      </c>
      <c r="D14" s="25" t="s">
        <v>1350</v>
      </c>
      <c r="E14" s="25" t="s">
        <v>1321</v>
      </c>
      <c r="F14" s="25" t="s">
        <v>752</v>
      </c>
      <c r="G14" s="25" t="s">
        <v>1322</v>
      </c>
      <c r="H14" s="25">
        <v>9592066115</v>
      </c>
      <c r="I14" s="72" t="s">
        <v>881</v>
      </c>
      <c r="J14" s="44">
        <v>7572</v>
      </c>
      <c r="K14" s="45">
        <v>14.16</v>
      </c>
      <c r="L14" s="45">
        <v>15.66</v>
      </c>
      <c r="M14" s="45">
        <v>15.51</v>
      </c>
      <c r="N14" s="45">
        <f>SUM(K14:M14)</f>
        <v>45.33</v>
      </c>
      <c r="O14" s="45">
        <f>N14*2/3</f>
        <v>30.22</v>
      </c>
      <c r="P14" s="25" t="s">
        <v>385</v>
      </c>
      <c r="Q14" s="25" t="s">
        <v>133</v>
      </c>
    </row>
    <row r="15" s="73" customFormat="1" ht="18" customHeight="1" spans="1:17">
      <c r="A15" s="13" t="s">
        <v>38</v>
      </c>
      <c r="B15" s="22">
        <f>SUBTOTAL(3,$C$6:C15)</f>
        <v>10</v>
      </c>
      <c r="C15" s="198" t="s">
        <v>953</v>
      </c>
      <c r="D15" s="198" t="s">
        <v>966</v>
      </c>
      <c r="E15" s="198" t="s">
        <v>967</v>
      </c>
      <c r="F15" s="198" t="s">
        <v>968</v>
      </c>
      <c r="G15" s="198" t="s">
        <v>966</v>
      </c>
      <c r="H15" s="198">
        <v>9876075713</v>
      </c>
      <c r="I15" s="199" t="s">
        <v>881</v>
      </c>
      <c r="J15" s="209">
        <v>0</v>
      </c>
      <c r="K15" s="207">
        <v>14.7</v>
      </c>
      <c r="L15" s="207">
        <v>15.2</v>
      </c>
      <c r="M15" s="207">
        <v>14.5</v>
      </c>
      <c r="N15" s="207">
        <v>44.4</v>
      </c>
      <c r="O15" s="207">
        <v>29.6</v>
      </c>
      <c r="P15" s="198"/>
      <c r="Q15" s="198"/>
    </row>
    <row r="16" s="73" customFormat="1" ht="18" customHeight="1" spans="1:17">
      <c r="A16" s="13" t="s">
        <v>38</v>
      </c>
      <c r="B16" s="22">
        <f>SUBTOTAL(3,$C$6:C16)</f>
        <v>11</v>
      </c>
      <c r="C16" s="198" t="s">
        <v>720</v>
      </c>
      <c r="D16" s="198" t="s">
        <v>731</v>
      </c>
      <c r="E16" s="198" t="s">
        <v>732</v>
      </c>
      <c r="F16" s="198" t="s">
        <v>733</v>
      </c>
      <c r="G16" s="198" t="s">
        <v>734</v>
      </c>
      <c r="H16" s="198">
        <v>9855133738</v>
      </c>
      <c r="I16" s="198" t="s">
        <v>735</v>
      </c>
      <c r="J16" s="210">
        <v>977470</v>
      </c>
      <c r="K16" s="207">
        <v>13.65</v>
      </c>
      <c r="L16" s="207">
        <v>12.98</v>
      </c>
      <c r="M16" s="207">
        <v>13.82</v>
      </c>
      <c r="N16" s="207">
        <v>40.45</v>
      </c>
      <c r="O16" s="207">
        <v>26.9666666666667</v>
      </c>
      <c r="P16" s="199" t="s">
        <v>736</v>
      </c>
      <c r="Q16" s="199" t="s">
        <v>729</v>
      </c>
    </row>
    <row r="17" s="73" customFormat="1" ht="18" customHeight="1" spans="1:17">
      <c r="A17" s="13" t="s">
        <v>38</v>
      </c>
      <c r="B17" s="22">
        <f>SUBTOTAL(3,$C$6:C17)</f>
        <v>12</v>
      </c>
      <c r="C17" s="81" t="s">
        <v>1425</v>
      </c>
      <c r="D17" s="25" t="s">
        <v>1736</v>
      </c>
      <c r="E17" s="25" t="s">
        <v>1737</v>
      </c>
      <c r="F17" s="25" t="s">
        <v>1267</v>
      </c>
      <c r="G17" s="25" t="s">
        <v>1738</v>
      </c>
      <c r="H17" s="25" t="s">
        <v>1739</v>
      </c>
      <c r="I17" s="25" t="s">
        <v>806</v>
      </c>
      <c r="J17" s="44">
        <v>130009599207</v>
      </c>
      <c r="K17" s="106">
        <v>11.85</v>
      </c>
      <c r="L17" s="106">
        <v>13.3</v>
      </c>
      <c r="M17" s="106">
        <v>13.51</v>
      </c>
      <c r="N17" s="45">
        <v>38.66</v>
      </c>
      <c r="O17" s="45">
        <v>25.7733333333333</v>
      </c>
      <c r="P17" s="72" t="s">
        <v>658</v>
      </c>
      <c r="Q17" s="25" t="s">
        <v>1731</v>
      </c>
    </row>
    <row r="18" s="73" customFormat="1" ht="18" customHeight="1" spans="1:17">
      <c r="A18" s="13" t="s">
        <v>38</v>
      </c>
      <c r="B18" s="22">
        <f>SUBTOTAL(3,$C$6:C18)</f>
        <v>13</v>
      </c>
      <c r="C18" s="25" t="s">
        <v>848</v>
      </c>
      <c r="D18" s="72" t="s">
        <v>849</v>
      </c>
      <c r="E18" s="72" t="s">
        <v>2127</v>
      </c>
      <c r="F18" s="72" t="s">
        <v>2128</v>
      </c>
      <c r="G18" s="25" t="s">
        <v>2129</v>
      </c>
      <c r="H18" s="72">
        <v>9464732633</v>
      </c>
      <c r="I18" s="81" t="s">
        <v>881</v>
      </c>
      <c r="J18" s="108">
        <v>130016750414</v>
      </c>
      <c r="K18" s="72">
        <v>11</v>
      </c>
      <c r="L18" s="72">
        <v>12</v>
      </c>
      <c r="M18" s="72">
        <v>12</v>
      </c>
      <c r="N18" s="45">
        <v>35</v>
      </c>
      <c r="O18" s="45">
        <v>23.3333333333333</v>
      </c>
      <c r="P18" s="72">
        <v>0</v>
      </c>
      <c r="Q18" s="72">
        <v>0</v>
      </c>
    </row>
    <row r="19" s="73" customFormat="1" ht="18" customHeight="1" spans="1:17">
      <c r="A19" s="13" t="s">
        <v>38</v>
      </c>
      <c r="B19" s="22">
        <f>SUBTOTAL(3,$C$6:C19)</f>
        <v>14</v>
      </c>
      <c r="C19" s="25" t="s">
        <v>744</v>
      </c>
      <c r="D19" s="24" t="s">
        <v>744</v>
      </c>
      <c r="E19" s="72" t="s">
        <v>2020</v>
      </c>
      <c r="F19" s="72" t="s">
        <v>635</v>
      </c>
      <c r="G19" s="25" t="s">
        <v>2021</v>
      </c>
      <c r="H19" s="72">
        <v>9463124067</v>
      </c>
      <c r="I19" s="81" t="s">
        <v>881</v>
      </c>
      <c r="J19" s="108">
        <v>130006477571</v>
      </c>
      <c r="K19" s="72">
        <v>8.62</v>
      </c>
      <c r="L19" s="72">
        <v>9.31</v>
      </c>
      <c r="M19" s="72">
        <v>9.2</v>
      </c>
      <c r="N19" s="45">
        <v>27.13</v>
      </c>
      <c r="O19" s="45">
        <v>18.0866666666667</v>
      </c>
      <c r="P19" s="72" t="s">
        <v>541</v>
      </c>
      <c r="Q19" s="72" t="s">
        <v>544</v>
      </c>
    </row>
    <row r="20" spans="1:17">
      <c r="A20" s="13" t="s">
        <v>38</v>
      </c>
      <c r="B20" s="22">
        <f>SUBTOTAL(3,$C$6:C20)</f>
        <v>15</v>
      </c>
      <c r="C20" s="81" t="s">
        <v>532</v>
      </c>
      <c r="D20" s="25" t="s">
        <v>1968</v>
      </c>
      <c r="E20" s="25" t="s">
        <v>1969</v>
      </c>
      <c r="F20" s="25" t="s">
        <v>53</v>
      </c>
      <c r="G20" s="25" t="s">
        <v>1970</v>
      </c>
      <c r="H20" s="25">
        <v>9914676004</v>
      </c>
      <c r="I20" s="25" t="s">
        <v>1971</v>
      </c>
      <c r="J20" s="44">
        <v>130015734571</v>
      </c>
      <c r="K20" s="106">
        <v>8.795</v>
      </c>
      <c r="L20" s="106">
        <v>8.925</v>
      </c>
      <c r="M20" s="106">
        <v>8.835</v>
      </c>
      <c r="N20" s="45">
        <v>26.555</v>
      </c>
      <c r="O20" s="45">
        <v>17.7033333333333</v>
      </c>
      <c r="P20" s="72" t="s">
        <v>541</v>
      </c>
      <c r="Q20" s="25" t="s">
        <v>544</v>
      </c>
    </row>
    <row r="21" spans="1:17">
      <c r="A21" s="13" t="s">
        <v>38</v>
      </c>
      <c r="B21" s="22">
        <f>SUBTOTAL(3,$C$6:C21)</f>
        <v>16</v>
      </c>
      <c r="C21" s="25" t="s">
        <v>848</v>
      </c>
      <c r="D21" s="24" t="s">
        <v>873</v>
      </c>
      <c r="E21" s="72" t="s">
        <v>2121</v>
      </c>
      <c r="F21" s="25" t="s">
        <v>107</v>
      </c>
      <c r="G21" s="25" t="s">
        <v>2122</v>
      </c>
      <c r="H21" s="72">
        <v>9915598581</v>
      </c>
      <c r="I21" s="81" t="s">
        <v>881</v>
      </c>
      <c r="J21" s="108">
        <v>130015472307</v>
      </c>
      <c r="K21" s="72">
        <v>6.8</v>
      </c>
      <c r="L21" s="72">
        <v>6.3</v>
      </c>
      <c r="M21" s="72">
        <v>6.5</v>
      </c>
      <c r="N21" s="45">
        <v>19.6</v>
      </c>
      <c r="O21" s="45">
        <v>13.0666666666667</v>
      </c>
      <c r="P21" s="72">
        <v>0</v>
      </c>
      <c r="Q21" s="72">
        <v>0</v>
      </c>
    </row>
    <row r="22" ht="24" spans="1:17">
      <c r="A22" s="13" t="s">
        <v>38</v>
      </c>
      <c r="B22" s="22">
        <f>SUBTOTAL(3,$C$6:C22)</f>
        <v>17</v>
      </c>
      <c r="C22" s="72" t="s">
        <v>1048</v>
      </c>
      <c r="D22" s="25" t="s">
        <v>1069</v>
      </c>
      <c r="E22" s="25" t="s">
        <v>165</v>
      </c>
      <c r="F22" s="25" t="s">
        <v>1070</v>
      </c>
      <c r="G22" s="25" t="s">
        <v>167</v>
      </c>
      <c r="H22" s="25">
        <v>9814630714</v>
      </c>
      <c r="I22" s="72" t="s">
        <v>806</v>
      </c>
      <c r="J22" s="44">
        <v>160037033035</v>
      </c>
      <c r="K22" s="45">
        <v>4.5</v>
      </c>
      <c r="L22" s="45">
        <v>5.8</v>
      </c>
      <c r="M22" s="45">
        <v>4.8</v>
      </c>
      <c r="N22" s="45">
        <v>15.1</v>
      </c>
      <c r="O22" s="45">
        <v>10.0666666666667</v>
      </c>
      <c r="P22" s="25">
        <v>0</v>
      </c>
      <c r="Q22" s="25">
        <v>0</v>
      </c>
    </row>
    <row r="23" spans="2:17">
      <c r="B23" s="72"/>
      <c r="C23" s="25"/>
      <c r="D23" s="165"/>
      <c r="E23" s="165"/>
      <c r="F23" s="166"/>
      <c r="G23" s="165"/>
      <c r="H23" s="165"/>
      <c r="I23" s="184"/>
      <c r="J23" s="108"/>
      <c r="K23" s="165"/>
      <c r="L23" s="165"/>
      <c r="M23" s="165"/>
      <c r="N23" s="45"/>
      <c r="O23" s="45"/>
      <c r="P23" s="165"/>
      <c r="Q23" s="72"/>
    </row>
    <row r="24" spans="2:17">
      <c r="B24" s="72"/>
      <c r="C24" s="72"/>
      <c r="D24" s="72"/>
      <c r="E24" s="25"/>
      <c r="F24" s="25"/>
      <c r="G24" s="25"/>
      <c r="H24" s="25"/>
      <c r="I24" s="72"/>
      <c r="J24" s="108"/>
      <c r="K24" s="45"/>
      <c r="L24" s="45"/>
      <c r="M24" s="45"/>
      <c r="N24" s="45"/>
      <c r="O24" s="45"/>
      <c r="P24" s="72"/>
      <c r="Q24" s="72"/>
    </row>
    <row r="25" spans="2:17">
      <c r="B25" s="72"/>
      <c r="C25" s="25"/>
      <c r="D25" s="25"/>
      <c r="E25" s="25"/>
      <c r="F25" s="25"/>
      <c r="G25" s="25"/>
      <c r="H25" s="25"/>
      <c r="I25" s="72"/>
      <c r="J25" s="44"/>
      <c r="K25" s="45"/>
      <c r="L25" s="45"/>
      <c r="M25" s="45"/>
      <c r="N25" s="45"/>
      <c r="O25" s="45"/>
      <c r="P25" s="25"/>
      <c r="Q25" s="25"/>
    </row>
    <row r="26" spans="2:17">
      <c r="B26" s="72"/>
      <c r="C26" s="72"/>
      <c r="D26" s="72"/>
      <c r="E26" s="25"/>
      <c r="F26" s="25"/>
      <c r="G26" s="25"/>
      <c r="H26" s="25"/>
      <c r="I26" s="72"/>
      <c r="J26" s="44"/>
      <c r="K26" s="45"/>
      <c r="L26" s="45"/>
      <c r="M26" s="45"/>
      <c r="N26" s="45"/>
      <c r="O26" s="45"/>
      <c r="P26" s="25"/>
      <c r="Q26" s="25"/>
    </row>
    <row r="27" spans="2:17">
      <c r="B27" s="72"/>
      <c r="C27" s="72"/>
      <c r="D27" s="25"/>
      <c r="E27" s="25"/>
      <c r="F27" s="25"/>
      <c r="G27" s="25"/>
      <c r="H27" s="25"/>
      <c r="I27" s="72"/>
      <c r="J27" s="44"/>
      <c r="K27" s="45"/>
      <c r="L27" s="45"/>
      <c r="M27" s="45"/>
      <c r="N27" s="45"/>
      <c r="O27" s="45"/>
      <c r="P27" s="25"/>
      <c r="Q27" s="25"/>
    </row>
    <row r="28" spans="2:17">
      <c r="B28" s="72"/>
      <c r="C28" s="72"/>
      <c r="D28" s="25"/>
      <c r="E28" s="25"/>
      <c r="F28" s="25"/>
      <c r="G28" s="25"/>
      <c r="H28" s="25"/>
      <c r="I28" s="72"/>
      <c r="J28" s="44"/>
      <c r="K28" s="45"/>
      <c r="L28" s="45"/>
      <c r="M28" s="45"/>
      <c r="N28" s="45"/>
      <c r="O28" s="45"/>
      <c r="P28" s="25"/>
      <c r="Q28" s="25"/>
    </row>
    <row r="29" spans="2:17">
      <c r="B29" s="72"/>
      <c r="C29" s="72"/>
      <c r="D29" s="72"/>
      <c r="E29" s="25"/>
      <c r="F29" s="25"/>
      <c r="G29" s="25"/>
      <c r="H29" s="25"/>
      <c r="I29" s="72"/>
      <c r="J29" s="44"/>
      <c r="K29" s="45"/>
      <c r="L29" s="45"/>
      <c r="M29" s="45"/>
      <c r="N29" s="45"/>
      <c r="O29" s="45"/>
      <c r="P29" s="25"/>
      <c r="Q29" s="25"/>
    </row>
    <row r="30" spans="2:17">
      <c r="B30" s="72"/>
      <c r="C30" s="72"/>
      <c r="D30" s="25"/>
      <c r="E30" s="25"/>
      <c r="F30" s="25"/>
      <c r="G30" s="25"/>
      <c r="H30" s="25"/>
      <c r="I30" s="72"/>
      <c r="J30" s="44"/>
      <c r="K30" s="45"/>
      <c r="L30" s="45"/>
      <c r="M30" s="45"/>
      <c r="N30" s="45"/>
      <c r="O30" s="45"/>
      <c r="P30" s="25"/>
      <c r="Q30" s="25"/>
    </row>
    <row r="31" spans="2:17">
      <c r="B31" s="72"/>
      <c r="C31" s="72"/>
      <c r="D31" s="72"/>
      <c r="E31" s="25"/>
      <c r="F31" s="25"/>
      <c r="G31" s="25"/>
      <c r="H31" s="25"/>
      <c r="I31" s="72"/>
      <c r="J31" s="44"/>
      <c r="K31" s="45"/>
      <c r="L31" s="45"/>
      <c r="M31" s="45"/>
      <c r="N31" s="45"/>
      <c r="O31" s="45"/>
      <c r="P31" s="25"/>
      <c r="Q31" s="25"/>
    </row>
    <row r="32" spans="2:17">
      <c r="B32" s="72"/>
      <c r="C32" s="72"/>
      <c r="D32" s="25"/>
      <c r="E32" s="25"/>
      <c r="F32" s="25"/>
      <c r="G32" s="25"/>
      <c r="H32" s="25"/>
      <c r="I32" s="72"/>
      <c r="J32" s="44"/>
      <c r="K32" s="45"/>
      <c r="L32" s="45"/>
      <c r="M32" s="45"/>
      <c r="N32" s="45"/>
      <c r="O32" s="45"/>
      <c r="P32" s="25"/>
      <c r="Q32" s="25"/>
    </row>
    <row r="33" spans="2:17">
      <c r="B33" s="35"/>
      <c r="C33" s="150"/>
      <c r="D33" s="151"/>
      <c r="E33" s="151"/>
      <c r="F33" s="151"/>
      <c r="G33" s="151"/>
      <c r="H33" s="150"/>
      <c r="I33" s="151"/>
      <c r="J33" s="211"/>
      <c r="K33" s="28"/>
      <c r="L33" s="28"/>
      <c r="M33" s="28"/>
      <c r="N33" s="28"/>
      <c r="O33" s="28"/>
      <c r="P33" s="28"/>
      <c r="Q33" s="28"/>
    </row>
    <row r="34" spans="2:17">
      <c r="B34" s="35"/>
      <c r="C34" s="150"/>
      <c r="D34" s="151"/>
      <c r="E34" s="151"/>
      <c r="F34" s="151"/>
      <c r="G34" s="151"/>
      <c r="H34" s="151"/>
      <c r="I34" s="151"/>
      <c r="J34" s="154"/>
      <c r="K34" s="28"/>
      <c r="L34" s="28"/>
      <c r="M34" s="28"/>
      <c r="N34" s="28"/>
      <c r="O34" s="28"/>
      <c r="P34" s="28"/>
      <c r="Q34" s="28"/>
    </row>
    <row r="35" spans="2:17">
      <c r="B35" s="35"/>
      <c r="C35" s="150"/>
      <c r="D35" s="151"/>
      <c r="E35" s="151"/>
      <c r="F35" s="151"/>
      <c r="G35" s="151"/>
      <c r="H35" s="150"/>
      <c r="I35" s="151"/>
      <c r="J35" s="211"/>
      <c r="K35" s="28"/>
      <c r="L35" s="28"/>
      <c r="M35" s="28"/>
      <c r="N35" s="28"/>
      <c r="O35" s="28"/>
      <c r="P35" s="28"/>
      <c r="Q35" s="28"/>
    </row>
    <row r="36" spans="2:17">
      <c r="B36" s="35"/>
      <c r="C36" s="150"/>
      <c r="D36" s="151"/>
      <c r="E36" s="151"/>
      <c r="F36" s="151"/>
      <c r="G36" s="151"/>
      <c r="H36" s="151"/>
      <c r="I36" s="151"/>
      <c r="J36" s="154"/>
      <c r="K36" s="28"/>
      <c r="L36" s="28"/>
      <c r="M36" s="28"/>
      <c r="N36" s="28"/>
      <c r="O36" s="28"/>
      <c r="P36" s="28"/>
      <c r="Q36" s="28"/>
    </row>
    <row r="37" spans="2:17">
      <c r="B37" s="35"/>
      <c r="C37" s="150"/>
      <c r="D37" s="151"/>
      <c r="E37" s="151"/>
      <c r="F37" s="151"/>
      <c r="G37" s="151"/>
      <c r="H37" s="150"/>
      <c r="I37" s="151"/>
      <c r="J37" s="211"/>
      <c r="K37" s="28"/>
      <c r="L37" s="28"/>
      <c r="M37" s="28"/>
      <c r="N37" s="28"/>
      <c r="O37" s="28"/>
      <c r="P37" s="28"/>
      <c r="Q37" s="28"/>
    </row>
    <row r="38" spans="2:17">
      <c r="B38" s="35"/>
      <c r="C38" s="150"/>
      <c r="D38" s="151"/>
      <c r="E38" s="151"/>
      <c r="F38" s="151"/>
      <c r="G38" s="151"/>
      <c r="H38" s="151"/>
      <c r="I38" s="151"/>
      <c r="J38" s="154"/>
      <c r="K38" s="28"/>
      <c r="L38" s="28"/>
      <c r="M38" s="28"/>
      <c r="N38" s="28"/>
      <c r="O38" s="28"/>
      <c r="P38" s="28"/>
      <c r="Q38" s="28"/>
    </row>
    <row r="39" spans="2:17">
      <c r="B39" s="35"/>
      <c r="C39" s="150"/>
      <c r="D39" s="151"/>
      <c r="E39" s="151"/>
      <c r="F39" s="151"/>
      <c r="G39" s="151"/>
      <c r="H39" s="150"/>
      <c r="I39" s="151"/>
      <c r="J39" s="211"/>
      <c r="K39" s="28"/>
      <c r="L39" s="28"/>
      <c r="M39" s="28"/>
      <c r="N39" s="28"/>
      <c r="O39" s="28"/>
      <c r="P39" s="28"/>
      <c r="Q39" s="28"/>
    </row>
    <row r="40" spans="2:17">
      <c r="B40" s="35"/>
      <c r="C40" s="150"/>
      <c r="D40" s="151"/>
      <c r="E40" s="151"/>
      <c r="F40" s="151"/>
      <c r="G40" s="151"/>
      <c r="H40" s="151"/>
      <c r="I40" s="151"/>
      <c r="J40" s="154"/>
      <c r="K40" s="28"/>
      <c r="L40" s="28"/>
      <c r="M40" s="28"/>
      <c r="N40" s="28"/>
      <c r="O40" s="28"/>
      <c r="P40" s="28"/>
      <c r="Q40" s="28"/>
    </row>
    <row r="41" spans="2:17">
      <c r="B41" s="35"/>
      <c r="C41" s="150"/>
      <c r="D41" s="151"/>
      <c r="E41" s="151"/>
      <c r="F41" s="151"/>
      <c r="G41" s="151"/>
      <c r="H41" s="150"/>
      <c r="I41" s="151"/>
      <c r="J41" s="211"/>
      <c r="K41" s="28"/>
      <c r="L41" s="28"/>
      <c r="M41" s="28"/>
      <c r="N41" s="28"/>
      <c r="O41" s="28"/>
      <c r="P41" s="28"/>
      <c r="Q41" s="28"/>
    </row>
    <row r="42" spans="2:17">
      <c r="B42" s="35"/>
      <c r="C42" s="150"/>
      <c r="D42" s="151"/>
      <c r="E42" s="151"/>
      <c r="F42" s="151"/>
      <c r="G42" s="151"/>
      <c r="H42" s="151"/>
      <c r="I42" s="151"/>
      <c r="J42" s="154"/>
      <c r="K42" s="28"/>
      <c r="L42" s="28"/>
      <c r="M42" s="28"/>
      <c r="N42" s="28"/>
      <c r="O42" s="28"/>
      <c r="P42" s="28"/>
      <c r="Q42" s="28"/>
    </row>
    <row r="43" spans="2:17">
      <c r="B43" s="35"/>
      <c r="C43" s="150"/>
      <c r="D43" s="151"/>
      <c r="E43" s="151"/>
      <c r="F43" s="151"/>
      <c r="G43" s="151"/>
      <c r="H43" s="150"/>
      <c r="I43" s="151"/>
      <c r="J43" s="211"/>
      <c r="K43" s="28"/>
      <c r="L43" s="28"/>
      <c r="M43" s="28"/>
      <c r="N43" s="28"/>
      <c r="O43" s="28"/>
      <c r="P43" s="28"/>
      <c r="Q43" s="28"/>
    </row>
    <row r="44" spans="2:17">
      <c r="B44" s="35"/>
      <c r="C44" s="150"/>
      <c r="D44" s="151"/>
      <c r="E44" s="151"/>
      <c r="F44" s="151"/>
      <c r="G44" s="151"/>
      <c r="H44" s="151"/>
      <c r="I44" s="151"/>
      <c r="J44" s="154"/>
      <c r="K44" s="28"/>
      <c r="L44" s="28"/>
      <c r="M44" s="28"/>
      <c r="N44" s="28"/>
      <c r="O44" s="28"/>
      <c r="P44" s="28"/>
      <c r="Q44" s="28"/>
    </row>
    <row r="45" spans="2:17">
      <c r="B45" s="35"/>
      <c r="C45" s="150"/>
      <c r="D45" s="151"/>
      <c r="E45" s="151"/>
      <c r="F45" s="151"/>
      <c r="G45" s="151"/>
      <c r="H45" s="150"/>
      <c r="I45" s="151"/>
      <c r="J45" s="211"/>
      <c r="K45" s="28"/>
      <c r="L45" s="28"/>
      <c r="M45" s="28"/>
      <c r="N45" s="28"/>
      <c r="O45" s="28"/>
      <c r="P45" s="28"/>
      <c r="Q45" s="28"/>
    </row>
    <row r="46" spans="2:17">
      <c r="B46" s="35"/>
      <c r="C46" s="150"/>
      <c r="D46" s="151"/>
      <c r="E46" s="151"/>
      <c r="F46" s="151"/>
      <c r="G46" s="151"/>
      <c r="H46" s="151"/>
      <c r="I46" s="151"/>
      <c r="J46" s="154"/>
      <c r="K46" s="28"/>
      <c r="L46" s="28"/>
      <c r="M46" s="28"/>
      <c r="N46" s="28"/>
      <c r="O46" s="28"/>
      <c r="P46" s="28"/>
      <c r="Q46" s="28"/>
    </row>
    <row r="47" spans="2:17">
      <c r="B47" s="35"/>
      <c r="C47" s="150"/>
      <c r="D47" s="151"/>
      <c r="E47" s="151"/>
      <c r="F47" s="151"/>
      <c r="G47" s="151"/>
      <c r="H47" s="150"/>
      <c r="I47" s="151"/>
      <c r="J47" s="211"/>
      <c r="K47" s="28"/>
      <c r="L47" s="28"/>
      <c r="M47" s="28"/>
      <c r="N47" s="28"/>
      <c r="O47" s="28"/>
      <c r="P47" s="28"/>
      <c r="Q47" s="28"/>
    </row>
    <row r="48" spans="2:17">
      <c r="B48" s="35"/>
      <c r="C48" s="150"/>
      <c r="D48" s="151"/>
      <c r="E48" s="151"/>
      <c r="F48" s="151"/>
      <c r="G48" s="151"/>
      <c r="H48" s="151"/>
      <c r="I48" s="151"/>
      <c r="J48" s="154"/>
      <c r="K48" s="28"/>
      <c r="L48" s="28"/>
      <c r="M48" s="28"/>
      <c r="N48" s="28"/>
      <c r="O48" s="28"/>
      <c r="P48" s="28"/>
      <c r="Q48" s="28"/>
    </row>
    <row r="49" spans="2:17">
      <c r="B49" s="35"/>
      <c r="C49" s="150"/>
      <c r="D49" s="151"/>
      <c r="E49" s="151"/>
      <c r="F49" s="151"/>
      <c r="G49" s="151"/>
      <c r="H49" s="150"/>
      <c r="I49" s="151"/>
      <c r="J49" s="211"/>
      <c r="K49" s="28"/>
      <c r="L49" s="28"/>
      <c r="M49" s="28"/>
      <c r="N49" s="28"/>
      <c r="O49" s="28"/>
      <c r="P49" s="28"/>
      <c r="Q49" s="28"/>
    </row>
    <row r="50" spans="2:17">
      <c r="B50" s="35"/>
      <c r="C50" s="150"/>
      <c r="D50" s="151"/>
      <c r="E50" s="151"/>
      <c r="F50" s="151"/>
      <c r="G50" s="151"/>
      <c r="H50" s="151"/>
      <c r="I50" s="151"/>
      <c r="J50" s="154"/>
      <c r="K50" s="28"/>
      <c r="L50" s="28"/>
      <c r="M50" s="28"/>
      <c r="N50" s="28"/>
      <c r="O50" s="28"/>
      <c r="P50" s="28"/>
      <c r="Q50" s="28"/>
    </row>
    <row r="51" spans="2:17">
      <c r="B51" s="35"/>
      <c r="C51" s="150"/>
      <c r="D51" s="151"/>
      <c r="E51" s="151"/>
      <c r="F51" s="151"/>
      <c r="G51" s="151"/>
      <c r="H51" s="150"/>
      <c r="I51" s="151"/>
      <c r="J51" s="211"/>
      <c r="K51" s="28"/>
      <c r="L51" s="28"/>
      <c r="M51" s="28"/>
      <c r="N51" s="28"/>
      <c r="O51" s="28"/>
      <c r="P51" s="28"/>
      <c r="Q51" s="28"/>
    </row>
    <row r="52" spans="2:17">
      <c r="B52" s="35"/>
      <c r="C52" s="150"/>
      <c r="D52" s="151"/>
      <c r="E52" s="151"/>
      <c r="F52" s="151"/>
      <c r="G52" s="151"/>
      <c r="H52" s="150"/>
      <c r="I52" s="151"/>
      <c r="J52" s="211"/>
      <c r="K52" s="28"/>
      <c r="L52" s="28"/>
      <c r="M52" s="28"/>
      <c r="N52" s="28"/>
      <c r="O52" s="28"/>
      <c r="P52" s="28"/>
      <c r="Q52" s="28"/>
    </row>
    <row r="53" spans="2:17">
      <c r="B53" s="35"/>
      <c r="C53" s="150"/>
      <c r="D53" s="151"/>
      <c r="E53" s="151"/>
      <c r="F53" s="151"/>
      <c r="G53" s="151"/>
      <c r="H53" s="151"/>
      <c r="I53" s="151"/>
      <c r="J53" s="154"/>
      <c r="K53" s="28"/>
      <c r="L53" s="28"/>
      <c r="M53" s="28"/>
      <c r="N53" s="28"/>
      <c r="O53" s="28"/>
      <c r="P53" s="28"/>
      <c r="Q53" s="28"/>
    </row>
    <row r="54" spans="2:17">
      <c r="B54" s="35"/>
      <c r="C54" s="150"/>
      <c r="D54" s="151"/>
      <c r="E54" s="151"/>
      <c r="F54" s="151"/>
      <c r="G54" s="151"/>
      <c r="H54" s="150"/>
      <c r="I54" s="151"/>
      <c r="J54" s="211"/>
      <c r="K54" s="28"/>
      <c r="L54" s="28"/>
      <c r="M54" s="28"/>
      <c r="N54" s="28"/>
      <c r="O54" s="28"/>
      <c r="P54" s="28"/>
      <c r="Q54" s="28"/>
    </row>
  </sheetData>
  <autoFilter ref="B5:Q21">
    <sortState ref="B5:Q21">
      <sortCondition ref="O5" descending="1"/>
    </sortState>
    <extLst/>
  </autoFilter>
  <sortState ref="B6:Q20">
    <sortCondition ref="O6:O20" descending="1"/>
  </sortState>
  <mergeCells count="3">
    <mergeCell ref="B3:G3"/>
    <mergeCell ref="H3:I3"/>
    <mergeCell ref="K3:Q3"/>
  </mergeCells>
  <pageMargins left="0.7" right="0.7" top="0.75" bottom="0.75" header="0.3" footer="0.3"/>
  <pageSetup paperSize="5" scale="93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  <pageSetUpPr fitToPage="1"/>
  </sheetPr>
  <dimension ref="A3:Q69"/>
  <sheetViews>
    <sheetView workbookViewId="0">
      <selection activeCell="E78" sqref="E78"/>
    </sheetView>
  </sheetViews>
  <sheetFormatPr defaultColWidth="9.14285714285714" defaultRowHeight="15"/>
  <cols>
    <col min="1" max="1" width="9.14285714285714" style="13"/>
    <col min="2" max="2" width="6.28571428571429" style="13" customWidth="1"/>
    <col min="3" max="3" width="10.5714285714286" style="13" customWidth="1"/>
    <col min="4" max="4" width="12" style="13" customWidth="1"/>
    <col min="5" max="5" width="19.5714285714286" style="13" customWidth="1"/>
    <col min="6" max="6" width="14.2857142857143" style="13" customWidth="1"/>
    <col min="7" max="7" width="9.85714285714286" style="13" customWidth="1"/>
    <col min="8" max="8" width="10.7142857142857" style="13" customWidth="1"/>
    <col min="9" max="9" width="11.2857142857143" style="13" customWidth="1"/>
    <col min="10" max="10" width="14.1428571428571" style="13" customWidth="1"/>
    <col min="11" max="11" width="8.42857142857143" style="13" customWidth="1"/>
    <col min="12" max="12" width="8.57142857142857" style="13" customWidth="1"/>
    <col min="13" max="13" width="8.14285714285714" style="13" customWidth="1"/>
    <col min="14" max="14" width="7.85714285714286" style="13" customWidth="1"/>
    <col min="15" max="15" width="9.28571428571429" style="13" customWidth="1"/>
    <col min="16" max="16" width="13.7142857142857" style="13" customWidth="1"/>
    <col min="17" max="17" width="13.2857142857143" style="13" customWidth="1"/>
    <col min="18" max="16384" width="9.14285714285714" style="13"/>
  </cols>
  <sheetData>
    <row r="3" ht="44.25" customHeight="1" spans="2:17">
      <c r="B3" s="16" t="s">
        <v>0</v>
      </c>
      <c r="C3" s="17"/>
      <c r="D3" s="17"/>
      <c r="E3" s="17"/>
      <c r="F3" s="17"/>
      <c r="G3" s="18"/>
      <c r="H3" s="19"/>
      <c r="I3" s="39"/>
      <c r="J3" s="171"/>
      <c r="K3" s="41" t="s">
        <v>249</v>
      </c>
      <c r="L3" s="41"/>
      <c r="M3" s="41"/>
      <c r="N3" s="41"/>
      <c r="O3" s="41"/>
      <c r="P3" s="41"/>
      <c r="Q3" s="41"/>
    </row>
    <row r="4" ht="69" customHeight="1" spans="2:17">
      <c r="B4" s="155" t="s">
        <v>3</v>
      </c>
      <c r="C4" s="155" t="s">
        <v>4</v>
      </c>
      <c r="D4" s="155" t="s">
        <v>5</v>
      </c>
      <c r="E4" s="155" t="s">
        <v>6</v>
      </c>
      <c r="F4" s="155" t="s">
        <v>7</v>
      </c>
      <c r="G4" s="155" t="s">
        <v>8</v>
      </c>
      <c r="H4" s="155" t="s">
        <v>9</v>
      </c>
      <c r="I4" s="155" t="s">
        <v>10</v>
      </c>
      <c r="J4" s="155" t="s">
        <v>11</v>
      </c>
      <c r="K4" s="155" t="s">
        <v>12</v>
      </c>
      <c r="L4" s="155" t="s">
        <v>13</v>
      </c>
      <c r="M4" s="155" t="s">
        <v>14</v>
      </c>
      <c r="N4" s="155" t="s">
        <v>15</v>
      </c>
      <c r="O4" s="155" t="s">
        <v>16</v>
      </c>
      <c r="P4" s="155" t="s">
        <v>17</v>
      </c>
      <c r="Q4" s="155" t="s">
        <v>18</v>
      </c>
    </row>
    <row r="5" ht="13.5" customHeight="1" spans="2:17">
      <c r="B5" s="21"/>
      <c r="C5" s="21"/>
      <c r="D5" s="21"/>
      <c r="E5" s="21"/>
      <c r="F5" s="21"/>
      <c r="G5" s="21"/>
      <c r="H5" s="21"/>
      <c r="I5" s="21"/>
      <c r="J5" s="21"/>
      <c r="K5" s="92"/>
      <c r="L5" s="92"/>
      <c r="M5" s="92"/>
      <c r="N5" s="6"/>
      <c r="O5" s="92"/>
      <c r="P5" s="6"/>
      <c r="Q5" s="6"/>
    </row>
    <row r="6" ht="23.25" customHeight="1" spans="1:17">
      <c r="A6" s="13" t="s">
        <v>1</v>
      </c>
      <c r="B6" s="72">
        <f>SUBTOTAL(3,$C$6:C6)</f>
        <v>1</v>
      </c>
      <c r="C6" s="156" t="s">
        <v>744</v>
      </c>
      <c r="D6" s="157" t="s">
        <v>744</v>
      </c>
      <c r="E6" s="157" t="s">
        <v>308</v>
      </c>
      <c r="F6" s="157" t="s">
        <v>2022</v>
      </c>
      <c r="G6" s="157" t="s">
        <v>2023</v>
      </c>
      <c r="H6" s="157">
        <v>9988375156</v>
      </c>
      <c r="I6" s="162" t="s">
        <v>377</v>
      </c>
      <c r="J6" s="172">
        <v>190188708992</v>
      </c>
      <c r="K6" s="173">
        <v>16.3</v>
      </c>
      <c r="L6" s="173">
        <v>17.3</v>
      </c>
      <c r="M6" s="173">
        <v>17.3</v>
      </c>
      <c r="N6" s="174">
        <v>50.9</v>
      </c>
      <c r="O6" s="174">
        <v>33.9333333333333</v>
      </c>
      <c r="P6" s="162" t="s">
        <v>2015</v>
      </c>
      <c r="Q6" s="177" t="s">
        <v>544</v>
      </c>
    </row>
    <row r="7" ht="23.25" customHeight="1" spans="1:17">
      <c r="A7" s="13" t="s">
        <v>1</v>
      </c>
      <c r="B7" s="72">
        <f>SUBTOTAL(3,$C$6:C7)</f>
        <v>2</v>
      </c>
      <c r="C7" s="25" t="s">
        <v>250</v>
      </c>
      <c r="D7" s="25" t="s">
        <v>1651</v>
      </c>
      <c r="E7" s="25" t="s">
        <v>1677</v>
      </c>
      <c r="F7" s="25" t="s">
        <v>162</v>
      </c>
      <c r="G7" s="25" t="s">
        <v>1656</v>
      </c>
      <c r="H7" s="25"/>
      <c r="I7" s="72" t="s">
        <v>1063</v>
      </c>
      <c r="J7" s="44">
        <v>130009754341</v>
      </c>
      <c r="K7" s="45">
        <v>13.425</v>
      </c>
      <c r="L7" s="45">
        <v>12.715</v>
      </c>
      <c r="M7" s="45">
        <v>13.51</v>
      </c>
      <c r="N7" s="46">
        <f>SUM(K7:M7)</f>
        <v>39.65</v>
      </c>
      <c r="O7" s="46">
        <f>N7*2/3</f>
        <v>26.4333333333333</v>
      </c>
      <c r="P7" s="47" t="s">
        <v>37</v>
      </c>
      <c r="Q7" s="47"/>
    </row>
    <row r="8" ht="23.25" customHeight="1" spans="1:17">
      <c r="A8" s="13" t="s">
        <v>1</v>
      </c>
      <c r="B8" s="72">
        <f>SUBTOTAL(3,$C$6:C8)</f>
        <v>3</v>
      </c>
      <c r="C8" s="81" t="s">
        <v>998</v>
      </c>
      <c r="D8" s="25" t="s">
        <v>1039</v>
      </c>
      <c r="E8" s="25" t="s">
        <v>1043</v>
      </c>
      <c r="F8" s="25" t="s">
        <v>1044</v>
      </c>
      <c r="G8" s="25" t="s">
        <v>1045</v>
      </c>
      <c r="H8" s="25">
        <v>9872880613</v>
      </c>
      <c r="I8" s="25" t="s">
        <v>1047</v>
      </c>
      <c r="J8" s="44">
        <v>130012855603</v>
      </c>
      <c r="K8" s="106">
        <v>11.6</v>
      </c>
      <c r="L8" s="106">
        <v>11.7</v>
      </c>
      <c r="M8" s="106">
        <v>11.5</v>
      </c>
      <c r="N8" s="46">
        <f>SUM(K8:M8)</f>
        <v>34.8</v>
      </c>
      <c r="O8" s="46">
        <f>N8*2/3</f>
        <v>23.2</v>
      </c>
      <c r="P8" s="103" t="s">
        <v>1038</v>
      </c>
      <c r="Q8" s="47" t="s">
        <v>544</v>
      </c>
    </row>
    <row r="9" ht="23.25" customHeight="1" spans="1:17">
      <c r="A9" s="13" t="s">
        <v>1</v>
      </c>
      <c r="B9" s="72">
        <f>SUBTOTAL(3,$C$6:C9)</f>
        <v>4</v>
      </c>
      <c r="C9" s="77" t="s">
        <v>360</v>
      </c>
      <c r="D9" s="76" t="s">
        <v>360</v>
      </c>
      <c r="E9" s="77" t="s">
        <v>375</v>
      </c>
      <c r="F9" s="77" t="s">
        <v>376</v>
      </c>
      <c r="G9" s="77" t="s">
        <v>2186</v>
      </c>
      <c r="H9" s="77"/>
      <c r="I9" s="76" t="s">
        <v>377</v>
      </c>
      <c r="J9" s="96">
        <v>1300055949974</v>
      </c>
      <c r="K9" s="97">
        <v>11.2</v>
      </c>
      <c r="L9" s="97">
        <v>11.05</v>
      </c>
      <c r="M9" s="97">
        <v>11.75</v>
      </c>
      <c r="N9" s="97">
        <v>34</v>
      </c>
      <c r="O9" s="97">
        <v>22.6666666666667</v>
      </c>
      <c r="P9" s="77" t="s">
        <v>25</v>
      </c>
      <c r="Q9" s="77" t="s">
        <v>99</v>
      </c>
    </row>
    <row r="10" ht="23.25" customHeight="1" spans="1:17">
      <c r="A10" s="13" t="s">
        <v>1</v>
      </c>
      <c r="B10" s="72">
        <f>SUBTOTAL(3,$C$6:C10)</f>
        <v>5</v>
      </c>
      <c r="C10" s="158" t="s">
        <v>479</v>
      </c>
      <c r="D10" s="158" t="s">
        <v>485</v>
      </c>
      <c r="E10" s="159" t="s">
        <v>1904</v>
      </c>
      <c r="F10" s="159" t="s">
        <v>1905</v>
      </c>
      <c r="G10" s="159" t="s">
        <v>1900</v>
      </c>
      <c r="H10" s="159">
        <v>7340907099</v>
      </c>
      <c r="I10" s="158" t="s">
        <v>377</v>
      </c>
      <c r="J10" s="175">
        <v>180066408690</v>
      </c>
      <c r="K10" s="176">
        <v>9.59</v>
      </c>
      <c r="L10" s="176">
        <v>10.65</v>
      </c>
      <c r="M10" s="176">
        <v>10.4</v>
      </c>
      <c r="N10" s="176">
        <v>30.64</v>
      </c>
      <c r="O10" s="176">
        <v>20.4266666666667</v>
      </c>
      <c r="P10" s="159" t="s">
        <v>37</v>
      </c>
      <c r="Q10" s="159" t="s">
        <v>133</v>
      </c>
    </row>
    <row r="11" ht="23.25" customHeight="1" spans="1:17">
      <c r="A11" s="13" t="s">
        <v>1</v>
      </c>
      <c r="B11" s="72">
        <f>SUBTOTAL(3,$C$6:C11)</f>
        <v>6</v>
      </c>
      <c r="C11" s="156" t="s">
        <v>1693</v>
      </c>
      <c r="D11" s="156" t="s">
        <v>360</v>
      </c>
      <c r="E11" s="156" t="s">
        <v>1694</v>
      </c>
      <c r="F11" s="156" t="s">
        <v>968</v>
      </c>
      <c r="G11" s="156" t="s">
        <v>1695</v>
      </c>
      <c r="H11" s="156">
        <v>9464745773</v>
      </c>
      <c r="I11" s="177" t="s">
        <v>377</v>
      </c>
      <c r="J11" s="172">
        <v>130008637772</v>
      </c>
      <c r="K11" s="174">
        <v>10.33</v>
      </c>
      <c r="L11" s="174">
        <v>9.85</v>
      </c>
      <c r="M11" s="174">
        <v>10.21</v>
      </c>
      <c r="N11" s="174">
        <v>30.39</v>
      </c>
      <c r="O11" s="174">
        <v>20.26</v>
      </c>
      <c r="P11" s="156" t="s">
        <v>1696</v>
      </c>
      <c r="Q11" s="156" t="s">
        <v>99</v>
      </c>
    </row>
    <row r="12" ht="23.25" customHeight="1" spans="1:17">
      <c r="A12" s="13" t="s">
        <v>1</v>
      </c>
      <c r="B12" s="72">
        <f>SUBTOTAL(3,$C$6:C12)</f>
        <v>7</v>
      </c>
      <c r="C12" s="77" t="s">
        <v>647</v>
      </c>
      <c r="D12" s="76" t="s">
        <v>694</v>
      </c>
      <c r="E12" s="76" t="s">
        <v>695</v>
      </c>
      <c r="F12" s="76" t="s">
        <v>623</v>
      </c>
      <c r="G12" s="76" t="s">
        <v>696</v>
      </c>
      <c r="H12" s="76">
        <v>9815514795</v>
      </c>
      <c r="I12" s="76" t="s">
        <v>697</v>
      </c>
      <c r="J12" s="126">
        <v>130012855077</v>
      </c>
      <c r="K12" s="97"/>
      <c r="L12" s="97"/>
      <c r="M12" s="97"/>
      <c r="N12" s="97">
        <v>0</v>
      </c>
      <c r="O12" s="97">
        <v>20.133</v>
      </c>
      <c r="P12" s="76" t="s">
        <v>689</v>
      </c>
      <c r="Q12" s="76" t="s">
        <v>653</v>
      </c>
    </row>
    <row r="13" ht="23.25" customHeight="1" spans="1:17">
      <c r="A13" s="13" t="s">
        <v>1</v>
      </c>
      <c r="B13" s="72">
        <f>SUBTOTAL(3,$C$6:C13)</f>
        <v>8</v>
      </c>
      <c r="C13" s="159" t="s">
        <v>1873</v>
      </c>
      <c r="D13" s="160" t="s">
        <v>980</v>
      </c>
      <c r="E13" s="158" t="s">
        <v>981</v>
      </c>
      <c r="F13" s="158"/>
      <c r="G13" s="159" t="s">
        <v>980</v>
      </c>
      <c r="H13" s="158">
        <v>9815930186</v>
      </c>
      <c r="I13" s="159" t="s">
        <v>249</v>
      </c>
      <c r="J13" s="178">
        <v>238</v>
      </c>
      <c r="K13" s="176">
        <v>9.308</v>
      </c>
      <c r="L13" s="176">
        <v>9.7</v>
      </c>
      <c r="M13" s="176">
        <v>9.71</v>
      </c>
      <c r="N13" s="176">
        <v>28.718</v>
      </c>
      <c r="O13" s="176">
        <v>19.1453333333333</v>
      </c>
      <c r="P13" s="158" t="s">
        <v>536</v>
      </c>
      <c r="Q13" s="158" t="s">
        <v>110</v>
      </c>
    </row>
    <row r="14" ht="23.25" customHeight="1" spans="1:17">
      <c r="A14" s="13" t="s">
        <v>30</v>
      </c>
      <c r="B14" s="72">
        <f>SUBTOTAL(3,$C$6:C14)</f>
        <v>9</v>
      </c>
      <c r="C14" s="25" t="s">
        <v>208</v>
      </c>
      <c r="D14" s="25" t="s">
        <v>980</v>
      </c>
      <c r="E14" s="85" t="s">
        <v>981</v>
      </c>
      <c r="F14" s="161"/>
      <c r="G14" s="161" t="s">
        <v>980</v>
      </c>
      <c r="H14" s="85">
        <v>9815930186</v>
      </c>
      <c r="I14" s="85" t="s">
        <v>249</v>
      </c>
      <c r="J14" s="25"/>
      <c r="K14" s="179">
        <v>9.237</v>
      </c>
      <c r="L14" s="179">
        <v>9.69</v>
      </c>
      <c r="M14" s="179">
        <v>9.71</v>
      </c>
      <c r="N14" s="46">
        <f>SUM(K14:M14)</f>
        <v>28.637</v>
      </c>
      <c r="O14" s="46">
        <f>N14*2/3</f>
        <v>19.0913333333333</v>
      </c>
      <c r="P14" s="180" t="s">
        <v>982</v>
      </c>
      <c r="Q14" s="180" t="s">
        <v>659</v>
      </c>
    </row>
    <row r="15" ht="23.25" customHeight="1" spans="1:17">
      <c r="A15" s="13" t="s">
        <v>30</v>
      </c>
      <c r="B15" s="72">
        <f>SUBTOTAL(3,$C$6:C15)</f>
        <v>10</v>
      </c>
      <c r="C15" s="159" t="s">
        <v>998</v>
      </c>
      <c r="D15" s="159" t="s">
        <v>1039</v>
      </c>
      <c r="E15" s="159" t="s">
        <v>695</v>
      </c>
      <c r="F15" s="159" t="s">
        <v>623</v>
      </c>
      <c r="G15" s="159" t="s">
        <v>1819</v>
      </c>
      <c r="H15" s="159">
        <v>9815514795</v>
      </c>
      <c r="I15" s="159" t="s">
        <v>249</v>
      </c>
      <c r="J15" s="175">
        <v>130012855682</v>
      </c>
      <c r="K15" s="181">
        <v>9.07</v>
      </c>
      <c r="L15" s="181">
        <v>9.95</v>
      </c>
      <c r="M15" s="181">
        <v>9.28</v>
      </c>
      <c r="N15" s="176">
        <v>28.3</v>
      </c>
      <c r="O15" s="176">
        <v>18.8666666666667</v>
      </c>
      <c r="P15" s="158" t="s">
        <v>1775</v>
      </c>
      <c r="Q15" s="159" t="s">
        <v>99</v>
      </c>
    </row>
    <row r="16" ht="23.25" customHeight="1" spans="1:17">
      <c r="A16" s="13" t="s">
        <v>30</v>
      </c>
      <c r="B16" s="72">
        <f>SUBTOTAL(3,$C$6:C16)</f>
        <v>11</v>
      </c>
      <c r="C16" s="81" t="s">
        <v>998</v>
      </c>
      <c r="D16" s="25" t="s">
        <v>1039</v>
      </c>
      <c r="E16" s="25" t="s">
        <v>1043</v>
      </c>
      <c r="F16" s="25" t="s">
        <v>1044</v>
      </c>
      <c r="G16" s="25" t="s">
        <v>1045</v>
      </c>
      <c r="H16" s="25">
        <v>9872880613</v>
      </c>
      <c r="I16" s="25" t="s">
        <v>249</v>
      </c>
      <c r="J16" s="44">
        <v>130012855077</v>
      </c>
      <c r="K16" s="106">
        <v>9.3</v>
      </c>
      <c r="L16" s="106">
        <v>9.4</v>
      </c>
      <c r="M16" s="106">
        <v>9.5</v>
      </c>
      <c r="N16" s="46">
        <f>SUM(K16:M16)</f>
        <v>28.2</v>
      </c>
      <c r="O16" s="46">
        <f>N16*2/3</f>
        <v>18.8</v>
      </c>
      <c r="P16" s="103" t="s">
        <v>1038</v>
      </c>
      <c r="Q16" s="47" t="s">
        <v>544</v>
      </c>
    </row>
    <row r="17" ht="23.25" customHeight="1" spans="1:17">
      <c r="A17" s="13" t="s">
        <v>30</v>
      </c>
      <c r="B17" s="72">
        <f>SUBTOTAL(3,$C$6:C17)</f>
        <v>12</v>
      </c>
      <c r="C17" s="156" t="s">
        <v>532</v>
      </c>
      <c r="D17" s="162" t="s">
        <v>1965</v>
      </c>
      <c r="E17" s="162" t="s">
        <v>1975</v>
      </c>
      <c r="F17" s="162" t="s">
        <v>400</v>
      </c>
      <c r="G17" s="162" t="s">
        <v>1966</v>
      </c>
      <c r="H17" s="162">
        <v>9815617240</v>
      </c>
      <c r="I17" s="162" t="s">
        <v>1976</v>
      </c>
      <c r="J17" s="182">
        <v>130009783842</v>
      </c>
      <c r="K17" s="173">
        <v>10.47</v>
      </c>
      <c r="L17" s="173">
        <v>8.805</v>
      </c>
      <c r="M17" s="173">
        <v>8.77</v>
      </c>
      <c r="N17" s="174">
        <v>28.045</v>
      </c>
      <c r="O17" s="174">
        <v>18.6966666666667</v>
      </c>
      <c r="P17" s="157" t="s">
        <v>975</v>
      </c>
      <c r="Q17" s="177" t="s">
        <v>544</v>
      </c>
    </row>
    <row r="18" ht="23.25" customHeight="1" spans="1:17">
      <c r="A18" s="13" t="s">
        <v>30</v>
      </c>
      <c r="B18" s="72">
        <f>SUBTOTAL(3,$C$6:C18)</f>
        <v>13</v>
      </c>
      <c r="C18" s="25" t="s">
        <v>532</v>
      </c>
      <c r="D18" s="72" t="s">
        <v>545</v>
      </c>
      <c r="E18" s="72" t="s">
        <v>1518</v>
      </c>
      <c r="F18" s="72" t="s">
        <v>1519</v>
      </c>
      <c r="G18" s="25" t="s">
        <v>1520</v>
      </c>
      <c r="H18" s="72">
        <v>9501198275</v>
      </c>
      <c r="I18" s="81" t="s">
        <v>377</v>
      </c>
      <c r="J18" s="108">
        <v>130009770222</v>
      </c>
      <c r="K18" s="72">
        <v>9.6</v>
      </c>
      <c r="L18" s="72">
        <v>9.1</v>
      </c>
      <c r="M18" s="72">
        <v>9.05</v>
      </c>
      <c r="N18" s="46">
        <f>SUM(K18:M18)</f>
        <v>27.75</v>
      </c>
      <c r="O18" s="46">
        <f>N18*2/3</f>
        <v>18.5</v>
      </c>
      <c r="P18" s="103" t="s">
        <v>25</v>
      </c>
      <c r="Q18" s="103" t="s">
        <v>133</v>
      </c>
    </row>
    <row r="19" ht="23.25" customHeight="1" spans="1:17">
      <c r="A19" s="13" t="s">
        <v>30</v>
      </c>
      <c r="B19" s="72">
        <f>SUBTOTAL(3,$C$6:C19)</f>
        <v>14</v>
      </c>
      <c r="C19" s="25" t="s">
        <v>532</v>
      </c>
      <c r="D19" s="24" t="s">
        <v>571</v>
      </c>
      <c r="E19" s="72" t="s">
        <v>1521</v>
      </c>
      <c r="F19" s="72" t="s">
        <v>106</v>
      </c>
      <c r="G19" s="25" t="s">
        <v>1522</v>
      </c>
      <c r="H19" s="72">
        <v>9814464636</v>
      </c>
      <c r="I19" s="81" t="s">
        <v>377</v>
      </c>
      <c r="J19" s="108">
        <v>1300011555611</v>
      </c>
      <c r="K19" s="72">
        <v>8.54</v>
      </c>
      <c r="L19" s="72">
        <v>9.74</v>
      </c>
      <c r="M19" s="72">
        <v>8.78</v>
      </c>
      <c r="N19" s="46">
        <f>SUM(K19:M19)</f>
        <v>27.06</v>
      </c>
      <c r="O19" s="46">
        <f>N19*2/3</f>
        <v>18.04</v>
      </c>
      <c r="P19" s="103" t="s">
        <v>25</v>
      </c>
      <c r="Q19" s="103" t="s">
        <v>133</v>
      </c>
    </row>
    <row r="20" ht="23.25" customHeight="1" spans="1:17">
      <c r="A20" s="13" t="s">
        <v>30</v>
      </c>
      <c r="B20" s="72">
        <f>SUBTOTAL(3,$C$6:C20)</f>
        <v>15</v>
      </c>
      <c r="C20" s="77" t="s">
        <v>208</v>
      </c>
      <c r="D20" s="163" t="s">
        <v>245</v>
      </c>
      <c r="E20" s="163" t="s">
        <v>246</v>
      </c>
      <c r="F20" s="163" t="s">
        <v>247</v>
      </c>
      <c r="G20" s="163" t="s">
        <v>248</v>
      </c>
      <c r="H20" s="163">
        <v>9815930186</v>
      </c>
      <c r="I20" s="163" t="s">
        <v>249</v>
      </c>
      <c r="J20" s="96"/>
      <c r="K20" s="183">
        <v>8.7</v>
      </c>
      <c r="L20" s="183">
        <v>9.5</v>
      </c>
      <c r="M20" s="183">
        <v>8.5</v>
      </c>
      <c r="N20" s="97">
        <v>26.7</v>
      </c>
      <c r="O20" s="97">
        <v>17.8</v>
      </c>
      <c r="P20" s="183" t="s">
        <v>37</v>
      </c>
      <c r="Q20" s="163" t="s">
        <v>133</v>
      </c>
    </row>
    <row r="21" ht="23.25" customHeight="1" spans="1:17">
      <c r="A21" s="13" t="s">
        <v>30</v>
      </c>
      <c r="B21" s="72">
        <f>SUBTOTAL(3,$C$6:C21)</f>
        <v>16</v>
      </c>
      <c r="C21" s="81" t="s">
        <v>998</v>
      </c>
      <c r="D21" s="25" t="s">
        <v>1039</v>
      </c>
      <c r="E21" s="25" t="s">
        <v>1043</v>
      </c>
      <c r="F21" s="25" t="s">
        <v>1044</v>
      </c>
      <c r="G21" s="25" t="s">
        <v>1045</v>
      </c>
      <c r="H21" s="25">
        <v>9872880613</v>
      </c>
      <c r="I21" s="25" t="s">
        <v>249</v>
      </c>
      <c r="J21" s="44">
        <v>130012855454</v>
      </c>
      <c r="K21" s="106">
        <v>8.8</v>
      </c>
      <c r="L21" s="106">
        <v>9</v>
      </c>
      <c r="M21" s="106">
        <v>8.9</v>
      </c>
      <c r="N21" s="46">
        <f>SUM(K21:M21)</f>
        <v>26.7</v>
      </c>
      <c r="O21" s="46">
        <f>N21*2/3</f>
        <v>17.8</v>
      </c>
      <c r="P21" s="103" t="s">
        <v>1038</v>
      </c>
      <c r="Q21" s="47" t="s">
        <v>544</v>
      </c>
    </row>
    <row r="22" ht="23.25" customHeight="1" spans="1:17">
      <c r="A22" s="13" t="s">
        <v>30</v>
      </c>
      <c r="B22" s="72">
        <f>SUBTOTAL(3,$C$6:C22)</f>
        <v>17</v>
      </c>
      <c r="C22" s="156" t="s">
        <v>532</v>
      </c>
      <c r="D22" s="162" t="s">
        <v>1972</v>
      </c>
      <c r="E22" s="162" t="s">
        <v>1973</v>
      </c>
      <c r="F22" s="162" t="s">
        <v>106</v>
      </c>
      <c r="G22" s="162" t="s">
        <v>1974</v>
      </c>
      <c r="H22" s="162">
        <v>9814464636</v>
      </c>
      <c r="I22" s="162" t="s">
        <v>377</v>
      </c>
      <c r="J22" s="172">
        <v>130011555611</v>
      </c>
      <c r="K22" s="173">
        <v>10.586</v>
      </c>
      <c r="L22" s="173">
        <v>7.74</v>
      </c>
      <c r="M22" s="173">
        <v>8.34</v>
      </c>
      <c r="N22" s="174">
        <v>26.666</v>
      </c>
      <c r="O22" s="174">
        <v>17.7773333333333</v>
      </c>
      <c r="P22" s="157" t="s">
        <v>975</v>
      </c>
      <c r="Q22" s="177" t="s">
        <v>544</v>
      </c>
    </row>
    <row r="23" ht="23.25" customHeight="1" spans="1:17">
      <c r="A23" s="13" t="s">
        <v>30</v>
      </c>
      <c r="B23" s="72">
        <f>SUBTOTAL(3,$C$6:C23)</f>
        <v>18</v>
      </c>
      <c r="C23" s="25" t="s">
        <v>532</v>
      </c>
      <c r="D23" s="164" t="s">
        <v>571</v>
      </c>
      <c r="E23" s="165" t="s">
        <v>574</v>
      </c>
      <c r="F23" s="166" t="s">
        <v>308</v>
      </c>
      <c r="G23" s="166" t="s">
        <v>1522</v>
      </c>
      <c r="H23" s="165">
        <v>9814639675</v>
      </c>
      <c r="I23" s="184" t="s">
        <v>377</v>
      </c>
      <c r="J23" s="108">
        <v>1300011555586</v>
      </c>
      <c r="K23" s="165">
        <v>7.44</v>
      </c>
      <c r="L23" s="165">
        <v>10.5</v>
      </c>
      <c r="M23" s="165">
        <v>8.4</v>
      </c>
      <c r="N23" s="46">
        <f>SUM(K23:M23)</f>
        <v>26.34</v>
      </c>
      <c r="O23" s="46">
        <f>N23*2/3</f>
        <v>17.56</v>
      </c>
      <c r="P23" s="185" t="s">
        <v>25</v>
      </c>
      <c r="Q23" s="103" t="s">
        <v>133</v>
      </c>
    </row>
    <row r="24" ht="23.25" customHeight="1" spans="1:17">
      <c r="A24" s="13" t="s">
        <v>30</v>
      </c>
      <c r="B24" s="72">
        <f>SUBTOTAL(3,$C$6:C24)</f>
        <v>19</v>
      </c>
      <c r="C24" s="156" t="s">
        <v>835</v>
      </c>
      <c r="D24" s="156" t="s">
        <v>2052</v>
      </c>
      <c r="E24" s="156" t="s">
        <v>2053</v>
      </c>
      <c r="F24" s="156" t="s">
        <v>2054</v>
      </c>
      <c r="G24" s="156" t="s">
        <v>2055</v>
      </c>
      <c r="H24" s="156" t="s">
        <v>2056</v>
      </c>
      <c r="I24" s="156" t="s">
        <v>377</v>
      </c>
      <c r="J24" s="172">
        <v>130017499800</v>
      </c>
      <c r="K24" s="186">
        <v>10.906</v>
      </c>
      <c r="L24" s="186">
        <v>7.364</v>
      </c>
      <c r="M24" s="186">
        <v>7.724</v>
      </c>
      <c r="N24" s="186">
        <v>25.994</v>
      </c>
      <c r="O24" s="186">
        <v>17.3293333333333</v>
      </c>
      <c r="P24" s="156" t="s">
        <v>37</v>
      </c>
      <c r="Q24" s="156" t="s">
        <v>133</v>
      </c>
    </row>
    <row r="25" ht="23.25" customHeight="1" spans="1:17">
      <c r="A25" s="13" t="s">
        <v>30</v>
      </c>
      <c r="B25" s="72">
        <f>SUBTOTAL(3,$C$6:C25)</f>
        <v>20</v>
      </c>
      <c r="C25" s="76" t="s">
        <v>250</v>
      </c>
      <c r="D25" s="167" t="s">
        <v>251</v>
      </c>
      <c r="E25" s="167" t="s">
        <v>264</v>
      </c>
      <c r="F25" s="167" t="s">
        <v>265</v>
      </c>
      <c r="G25" s="167" t="s">
        <v>254</v>
      </c>
      <c r="H25" s="168"/>
      <c r="I25" s="167" t="s">
        <v>266</v>
      </c>
      <c r="J25" s="187" t="s">
        <v>267</v>
      </c>
      <c r="K25" s="188">
        <v>8.4</v>
      </c>
      <c r="L25" s="188">
        <v>9.2</v>
      </c>
      <c r="M25" s="188">
        <v>8.2</v>
      </c>
      <c r="N25" s="97">
        <v>25.8</v>
      </c>
      <c r="O25" s="97">
        <v>17.2</v>
      </c>
      <c r="P25" s="121" t="s">
        <v>37</v>
      </c>
      <c r="Q25" s="77"/>
    </row>
    <row r="26" ht="23.25" customHeight="1" spans="1:17">
      <c r="A26" s="13" t="s">
        <v>30</v>
      </c>
      <c r="B26" s="72">
        <f>SUBTOTAL(3,$C$6:C26)</f>
        <v>21</v>
      </c>
      <c r="C26" s="156" t="s">
        <v>532</v>
      </c>
      <c r="D26" s="162" t="s">
        <v>1965</v>
      </c>
      <c r="E26" s="162" t="s">
        <v>1977</v>
      </c>
      <c r="F26" s="162" t="s">
        <v>96</v>
      </c>
      <c r="G26" s="162" t="s">
        <v>558</v>
      </c>
      <c r="H26" s="162">
        <v>9855599014</v>
      </c>
      <c r="I26" s="162" t="s">
        <v>266</v>
      </c>
      <c r="J26" s="182">
        <v>130011755268</v>
      </c>
      <c r="K26" s="173">
        <v>8.7</v>
      </c>
      <c r="L26" s="173">
        <v>8</v>
      </c>
      <c r="M26" s="173">
        <v>8.9</v>
      </c>
      <c r="N26" s="174">
        <v>25.6</v>
      </c>
      <c r="O26" s="174">
        <v>17.0666666666667</v>
      </c>
      <c r="P26" s="157" t="s">
        <v>1978</v>
      </c>
      <c r="Q26" s="177" t="s">
        <v>544</v>
      </c>
    </row>
    <row r="27" ht="23.25" customHeight="1" spans="1:17">
      <c r="A27" s="13" t="s">
        <v>30</v>
      </c>
      <c r="B27" s="72">
        <f>SUBTOTAL(3,$C$6:C27)</f>
        <v>22</v>
      </c>
      <c r="C27" s="72" t="s">
        <v>744</v>
      </c>
      <c r="D27" s="25" t="s">
        <v>744</v>
      </c>
      <c r="E27" s="25" t="s">
        <v>1361</v>
      </c>
      <c r="F27" s="25" t="s">
        <v>1362</v>
      </c>
      <c r="G27" s="25" t="s">
        <v>1363</v>
      </c>
      <c r="H27" s="25">
        <v>9855436488</v>
      </c>
      <c r="I27" s="72" t="s">
        <v>1365</v>
      </c>
      <c r="J27" s="44" t="s">
        <v>1366</v>
      </c>
      <c r="K27" s="45">
        <v>7.5</v>
      </c>
      <c r="L27" s="45">
        <v>8.1</v>
      </c>
      <c r="M27" s="45">
        <v>7.1</v>
      </c>
      <c r="N27" s="46">
        <f>SUM(K27:M27)</f>
        <v>22.7</v>
      </c>
      <c r="O27" s="46">
        <f>N27*2/3</f>
        <v>15.1333333333333</v>
      </c>
      <c r="P27" s="47" t="s">
        <v>541</v>
      </c>
      <c r="Q27" s="47" t="s">
        <v>133</v>
      </c>
    </row>
    <row r="28" ht="23.25" customHeight="1" spans="1:17">
      <c r="A28" s="13" t="s">
        <v>30</v>
      </c>
      <c r="B28" s="72">
        <f>SUBTOTAL(3,$C$6:C28)</f>
        <v>23</v>
      </c>
      <c r="C28" s="156" t="s">
        <v>835</v>
      </c>
      <c r="D28" s="157" t="s">
        <v>1400</v>
      </c>
      <c r="E28" s="157" t="s">
        <v>238</v>
      </c>
      <c r="F28" s="157" t="s">
        <v>2037</v>
      </c>
      <c r="G28" s="157" t="s">
        <v>2038</v>
      </c>
      <c r="H28" s="157">
        <v>8360950013</v>
      </c>
      <c r="I28" s="162" t="s">
        <v>2039</v>
      </c>
      <c r="J28" s="172">
        <v>130015140000</v>
      </c>
      <c r="K28" s="173">
        <v>7.55</v>
      </c>
      <c r="L28" s="173">
        <v>7.7</v>
      </c>
      <c r="M28" s="173">
        <v>7.4</v>
      </c>
      <c r="N28" s="174">
        <v>22.65</v>
      </c>
      <c r="O28" s="174">
        <v>15.1</v>
      </c>
      <c r="P28" s="162" t="s">
        <v>2040</v>
      </c>
      <c r="Q28" s="177" t="s">
        <v>133</v>
      </c>
    </row>
    <row r="29" ht="23.25" customHeight="1" spans="1:17">
      <c r="A29" s="13" t="s">
        <v>30</v>
      </c>
      <c r="B29" s="72">
        <f>SUBTOTAL(3,$C$6:C29)</f>
        <v>24</v>
      </c>
      <c r="C29" s="156" t="s">
        <v>848</v>
      </c>
      <c r="D29" s="156" t="s">
        <v>2119</v>
      </c>
      <c r="E29" s="156" t="s">
        <v>707</v>
      </c>
      <c r="F29" s="156" t="s">
        <v>1538</v>
      </c>
      <c r="G29" s="156" t="s">
        <v>2120</v>
      </c>
      <c r="H29" s="156">
        <v>9781073713</v>
      </c>
      <c r="I29" s="156" t="s">
        <v>377</v>
      </c>
      <c r="J29" s="172">
        <v>130015475096</v>
      </c>
      <c r="K29" s="186">
        <v>7.5</v>
      </c>
      <c r="L29" s="186">
        <v>6.93</v>
      </c>
      <c r="M29" s="186">
        <v>7.83</v>
      </c>
      <c r="N29" s="186">
        <v>22.26</v>
      </c>
      <c r="O29" s="186">
        <v>14.84</v>
      </c>
      <c r="P29" s="156">
        <v>0</v>
      </c>
      <c r="Q29" s="156">
        <v>0</v>
      </c>
    </row>
    <row r="30" ht="23.25" customHeight="1" spans="1:17">
      <c r="A30" s="13" t="s">
        <v>30</v>
      </c>
      <c r="B30" s="72">
        <f>SUBTOTAL(3,$C$6:C30)</f>
        <v>25</v>
      </c>
      <c r="C30" s="25" t="s">
        <v>532</v>
      </c>
      <c r="D30" s="72" t="s">
        <v>558</v>
      </c>
      <c r="E30" s="72" t="s">
        <v>1523</v>
      </c>
      <c r="F30" s="25" t="s">
        <v>96</v>
      </c>
      <c r="G30" s="72" t="s">
        <v>558</v>
      </c>
      <c r="H30" s="72">
        <v>0</v>
      </c>
      <c r="I30" s="81" t="s">
        <v>266</v>
      </c>
      <c r="J30" s="108">
        <v>130005790097</v>
      </c>
      <c r="K30" s="72">
        <v>7.12</v>
      </c>
      <c r="L30" s="72">
        <v>7.69</v>
      </c>
      <c r="M30" s="72">
        <v>7.24</v>
      </c>
      <c r="N30" s="46">
        <f>SUM(K30:M30)</f>
        <v>22.05</v>
      </c>
      <c r="O30" s="46">
        <f>N30*2/3</f>
        <v>14.7</v>
      </c>
      <c r="P30" s="103" t="s">
        <v>25</v>
      </c>
      <c r="Q30" s="103" t="s">
        <v>133</v>
      </c>
    </row>
    <row r="31" ht="23.25" customHeight="1" spans="1:17">
      <c r="A31" s="13" t="s">
        <v>30</v>
      </c>
      <c r="B31" s="72">
        <f>SUBTOTAL(3,$C$6:C31)</f>
        <v>26</v>
      </c>
      <c r="C31" s="72" t="s">
        <v>917</v>
      </c>
      <c r="D31" s="72" t="s">
        <v>918</v>
      </c>
      <c r="E31" s="25" t="s">
        <v>1251</v>
      </c>
      <c r="F31" s="25" t="s">
        <v>1252</v>
      </c>
      <c r="G31" s="25" t="s">
        <v>1253</v>
      </c>
      <c r="H31" s="25" t="s">
        <v>1254</v>
      </c>
      <c r="I31" s="72" t="s">
        <v>377</v>
      </c>
      <c r="J31" s="108" t="s">
        <v>1255</v>
      </c>
      <c r="K31" s="45">
        <v>6.172</v>
      </c>
      <c r="L31" s="45">
        <v>7.342</v>
      </c>
      <c r="M31" s="45">
        <v>8.342</v>
      </c>
      <c r="N31" s="46">
        <f>SUM(K31:M31)</f>
        <v>21.856</v>
      </c>
      <c r="O31" s="46">
        <f>N31*2/3</f>
        <v>14.5706666666667</v>
      </c>
      <c r="P31" s="103" t="s">
        <v>118</v>
      </c>
      <c r="Q31" s="103" t="s">
        <v>133</v>
      </c>
    </row>
    <row r="32" ht="23.25" customHeight="1" spans="1:17">
      <c r="A32" s="13" t="s">
        <v>30</v>
      </c>
      <c r="B32" s="72">
        <f>SUBTOTAL(3,$C$6:C32)</f>
        <v>27</v>
      </c>
      <c r="C32" s="25" t="s">
        <v>250</v>
      </c>
      <c r="D32" s="25" t="s">
        <v>1651</v>
      </c>
      <c r="E32" s="25" t="s">
        <v>414</v>
      </c>
      <c r="F32" s="25" t="s">
        <v>1678</v>
      </c>
      <c r="G32" s="25" t="s">
        <v>1679</v>
      </c>
      <c r="H32" s="25"/>
      <c r="I32" s="72" t="s">
        <v>1063</v>
      </c>
      <c r="J32" s="44" t="s">
        <v>1680</v>
      </c>
      <c r="K32" s="45">
        <v>7.02</v>
      </c>
      <c r="L32" s="45">
        <v>7.5</v>
      </c>
      <c r="M32" s="45">
        <v>7.05</v>
      </c>
      <c r="N32" s="46">
        <f>SUM(K32:M32)</f>
        <v>21.57</v>
      </c>
      <c r="O32" s="46">
        <f>N32*2/3</f>
        <v>14.38</v>
      </c>
      <c r="P32" s="47" t="s">
        <v>37</v>
      </c>
      <c r="Q32" s="47"/>
    </row>
    <row r="33" ht="23.25" customHeight="1" spans="1:17">
      <c r="A33" s="13" t="s">
        <v>38</v>
      </c>
      <c r="B33" s="72">
        <f>SUBTOTAL(3,$C$6:C33)</f>
        <v>28</v>
      </c>
      <c r="C33" s="72" t="s">
        <v>479</v>
      </c>
      <c r="D33" s="72" t="s">
        <v>479</v>
      </c>
      <c r="E33" s="25" t="s">
        <v>1293</v>
      </c>
      <c r="F33" s="25" t="s">
        <v>1294</v>
      </c>
      <c r="G33" s="25" t="s">
        <v>1295</v>
      </c>
      <c r="H33" s="25"/>
      <c r="I33" s="72" t="s">
        <v>377</v>
      </c>
      <c r="J33" s="44">
        <v>130008386240</v>
      </c>
      <c r="K33" s="45">
        <v>6.76</v>
      </c>
      <c r="L33" s="45">
        <v>6.82</v>
      </c>
      <c r="M33" s="45">
        <v>6.9</v>
      </c>
      <c r="N33" s="45">
        <f>SUM(K33:M33)</f>
        <v>20.48</v>
      </c>
      <c r="O33" s="45">
        <f>N33*2/3</f>
        <v>13.6533333333333</v>
      </c>
      <c r="P33" s="25" t="s">
        <v>478</v>
      </c>
      <c r="Q33" s="25" t="s">
        <v>133</v>
      </c>
    </row>
    <row r="34" ht="23.25" customHeight="1" spans="1:17">
      <c r="A34" s="13" t="s">
        <v>38</v>
      </c>
      <c r="B34" s="72">
        <f>SUBTOTAL(3,$C$6:C34)</f>
        <v>29</v>
      </c>
      <c r="C34" s="158" t="s">
        <v>479</v>
      </c>
      <c r="D34" s="159" t="s">
        <v>485</v>
      </c>
      <c r="E34" s="159" t="s">
        <v>1902</v>
      </c>
      <c r="F34" s="159" t="s">
        <v>1903</v>
      </c>
      <c r="G34" s="159" t="s">
        <v>1900</v>
      </c>
      <c r="H34" s="159">
        <v>9602480280</v>
      </c>
      <c r="I34" s="158" t="s">
        <v>1901</v>
      </c>
      <c r="J34" s="175">
        <v>130005869625</v>
      </c>
      <c r="K34" s="176">
        <v>7.11</v>
      </c>
      <c r="L34" s="176">
        <v>6.77</v>
      </c>
      <c r="M34" s="176">
        <v>6.58</v>
      </c>
      <c r="N34" s="176">
        <v>20.46</v>
      </c>
      <c r="O34" s="176">
        <v>13.64</v>
      </c>
      <c r="P34" s="159" t="s">
        <v>37</v>
      </c>
      <c r="Q34" s="159" t="s">
        <v>133</v>
      </c>
    </row>
    <row r="35" ht="23.25" customHeight="1" spans="1:17">
      <c r="A35" s="13" t="s">
        <v>38</v>
      </c>
      <c r="B35" s="72">
        <f>SUBTOTAL(3,$C$6:C35)</f>
        <v>30</v>
      </c>
      <c r="C35" s="76" t="s">
        <v>815</v>
      </c>
      <c r="D35" s="76" t="s">
        <v>842</v>
      </c>
      <c r="E35" s="77" t="s">
        <v>846</v>
      </c>
      <c r="F35" s="169" t="s">
        <v>844</v>
      </c>
      <c r="G35" s="76" t="s">
        <v>845</v>
      </c>
      <c r="H35" s="77">
        <v>9463334301</v>
      </c>
      <c r="I35" s="76" t="s">
        <v>847</v>
      </c>
      <c r="J35" s="96">
        <v>160037073740</v>
      </c>
      <c r="K35" s="97">
        <v>6.72</v>
      </c>
      <c r="L35" s="97">
        <v>6.9</v>
      </c>
      <c r="M35" s="97">
        <v>6.8</v>
      </c>
      <c r="N35" s="97">
        <v>20.42</v>
      </c>
      <c r="O35" s="97">
        <v>13.6133333333333</v>
      </c>
      <c r="P35" s="76"/>
      <c r="Q35" s="77"/>
    </row>
    <row r="36" ht="23.25" customHeight="1" spans="1:17">
      <c r="A36" s="13" t="s">
        <v>38</v>
      </c>
      <c r="B36" s="72">
        <f>SUBTOTAL(3,$C$6:C36)</f>
        <v>31</v>
      </c>
      <c r="C36" s="76" t="s">
        <v>473</v>
      </c>
      <c r="D36" s="76" t="s">
        <v>495</v>
      </c>
      <c r="E36" s="77" t="s">
        <v>502</v>
      </c>
      <c r="F36" s="77" t="s">
        <v>503</v>
      </c>
      <c r="G36" s="77" t="s">
        <v>504</v>
      </c>
      <c r="H36" s="77">
        <v>9888416861</v>
      </c>
      <c r="I36" s="76" t="s">
        <v>266</v>
      </c>
      <c r="J36" s="96">
        <v>130013755738</v>
      </c>
      <c r="K36" s="97">
        <v>6.34</v>
      </c>
      <c r="L36" s="97">
        <v>7.12</v>
      </c>
      <c r="M36" s="97">
        <v>6.905</v>
      </c>
      <c r="N36" s="46">
        <v>20.365</v>
      </c>
      <c r="O36" s="46">
        <v>13.5766666666667</v>
      </c>
      <c r="P36" s="47" t="s">
        <v>499</v>
      </c>
      <c r="Q36" s="47" t="s">
        <v>133</v>
      </c>
    </row>
    <row r="37" ht="23.25" customHeight="1" spans="1:17">
      <c r="A37" s="13" t="s">
        <v>38</v>
      </c>
      <c r="B37" s="72">
        <f>SUBTOTAL(3,$C$6:C37)</f>
        <v>32</v>
      </c>
      <c r="C37" s="72" t="s">
        <v>479</v>
      </c>
      <c r="D37" s="25" t="s">
        <v>495</v>
      </c>
      <c r="E37" s="25" t="s">
        <v>1307</v>
      </c>
      <c r="F37" s="25" t="s">
        <v>1308</v>
      </c>
      <c r="G37" s="25" t="s">
        <v>1309</v>
      </c>
      <c r="H37" s="25">
        <v>9464111417</v>
      </c>
      <c r="I37" s="72" t="s">
        <v>377</v>
      </c>
      <c r="J37" s="44">
        <v>130013405161</v>
      </c>
      <c r="K37" s="45">
        <v>6.8</v>
      </c>
      <c r="L37" s="45">
        <v>6.72</v>
      </c>
      <c r="M37" s="45">
        <v>6.75</v>
      </c>
      <c r="N37" s="45">
        <f>SUM(K37:M37)</f>
        <v>20.27</v>
      </c>
      <c r="O37" s="45">
        <f>N37*2/3</f>
        <v>13.5133333333333</v>
      </c>
      <c r="P37" s="25" t="s">
        <v>499</v>
      </c>
      <c r="Q37" s="25" t="s">
        <v>133</v>
      </c>
    </row>
    <row r="38" ht="23.25" customHeight="1" spans="1:17">
      <c r="A38" s="13" t="s">
        <v>38</v>
      </c>
      <c r="B38" s="72">
        <f>SUBTOTAL(3,$C$6:C38)</f>
        <v>33</v>
      </c>
      <c r="C38" s="159" t="s">
        <v>479</v>
      </c>
      <c r="D38" s="158" t="s">
        <v>495</v>
      </c>
      <c r="E38" s="158" t="s">
        <v>1896</v>
      </c>
      <c r="F38" s="159" t="s">
        <v>1897</v>
      </c>
      <c r="G38" s="158" t="s">
        <v>504</v>
      </c>
      <c r="H38" s="158">
        <v>9888416861</v>
      </c>
      <c r="I38" s="159" t="s">
        <v>266</v>
      </c>
      <c r="J38" s="178">
        <v>130013755728</v>
      </c>
      <c r="K38" s="176">
        <v>6.39</v>
      </c>
      <c r="L38" s="176">
        <v>6.77</v>
      </c>
      <c r="M38" s="176">
        <v>7</v>
      </c>
      <c r="N38" s="176">
        <v>20.16</v>
      </c>
      <c r="O38" s="176">
        <v>13.44</v>
      </c>
      <c r="P38" s="158" t="s">
        <v>37</v>
      </c>
      <c r="Q38" s="158" t="s">
        <v>133</v>
      </c>
    </row>
    <row r="39" ht="23.25" customHeight="1" spans="1:17">
      <c r="A39" s="13" t="s">
        <v>38</v>
      </c>
      <c r="B39" s="72">
        <f>SUBTOTAL(3,$C$6:C39)</f>
        <v>34</v>
      </c>
      <c r="C39" s="72" t="s">
        <v>479</v>
      </c>
      <c r="D39" s="25" t="s">
        <v>479</v>
      </c>
      <c r="E39" s="25" t="s">
        <v>1296</v>
      </c>
      <c r="F39" s="25" t="s">
        <v>1294</v>
      </c>
      <c r="G39" s="25" t="s">
        <v>1295</v>
      </c>
      <c r="H39" s="25"/>
      <c r="I39" s="72" t="s">
        <v>377</v>
      </c>
      <c r="J39" s="44">
        <v>13000836887</v>
      </c>
      <c r="K39" s="45">
        <v>6.1</v>
      </c>
      <c r="L39" s="45">
        <v>7.06</v>
      </c>
      <c r="M39" s="45">
        <v>6.6</v>
      </c>
      <c r="N39" s="45">
        <f>SUM(K39:M39)</f>
        <v>19.76</v>
      </c>
      <c r="O39" s="45">
        <f>N39*2/3</f>
        <v>13.1733333333333</v>
      </c>
      <c r="P39" s="25" t="s">
        <v>478</v>
      </c>
      <c r="Q39" s="25" t="s">
        <v>133</v>
      </c>
    </row>
    <row r="40" ht="23.25" customHeight="1" spans="1:17">
      <c r="A40" s="13" t="s">
        <v>38</v>
      </c>
      <c r="B40" s="72">
        <f>SUBTOTAL(3,$C$6:C40)</f>
        <v>35</v>
      </c>
      <c r="C40" s="72" t="s">
        <v>479</v>
      </c>
      <c r="D40" s="72" t="s">
        <v>485</v>
      </c>
      <c r="E40" s="25" t="s">
        <v>1300</v>
      </c>
      <c r="F40" s="25" t="s">
        <v>551</v>
      </c>
      <c r="G40" s="25" t="s">
        <v>1301</v>
      </c>
      <c r="H40" s="25">
        <v>9815434306</v>
      </c>
      <c r="I40" s="72" t="s">
        <v>377</v>
      </c>
      <c r="J40" s="44">
        <v>130011178162</v>
      </c>
      <c r="K40" s="45">
        <v>5.3</v>
      </c>
      <c r="L40" s="45">
        <v>8.1</v>
      </c>
      <c r="M40" s="45">
        <v>6.266</v>
      </c>
      <c r="N40" s="45">
        <f>SUM(K40:M40)</f>
        <v>19.666</v>
      </c>
      <c r="O40" s="45">
        <f>N40*2/3</f>
        <v>13.1106666666667</v>
      </c>
      <c r="P40" s="25" t="s">
        <v>478</v>
      </c>
      <c r="Q40" s="25" t="s">
        <v>133</v>
      </c>
    </row>
    <row r="41" ht="23.25" customHeight="1" spans="1:17">
      <c r="A41" s="13" t="s">
        <v>38</v>
      </c>
      <c r="B41" s="72">
        <f>SUBTOTAL(3,$C$6:C41)</f>
        <v>36</v>
      </c>
      <c r="C41" s="159" t="s">
        <v>998</v>
      </c>
      <c r="D41" s="158" t="s">
        <v>1039</v>
      </c>
      <c r="E41" s="158" t="s">
        <v>695</v>
      </c>
      <c r="F41" s="158" t="s">
        <v>623</v>
      </c>
      <c r="G41" s="159" t="s">
        <v>1819</v>
      </c>
      <c r="H41" s="158">
        <v>9815514795</v>
      </c>
      <c r="I41" s="159" t="s">
        <v>249</v>
      </c>
      <c r="J41" s="178">
        <v>130012855454</v>
      </c>
      <c r="K41" s="176">
        <v>6.56</v>
      </c>
      <c r="L41" s="176">
        <v>6.35</v>
      </c>
      <c r="M41" s="176">
        <v>6.7</v>
      </c>
      <c r="N41" s="176">
        <v>19.61</v>
      </c>
      <c r="O41" s="176">
        <v>13.0733333333333</v>
      </c>
      <c r="P41" s="158" t="s">
        <v>1775</v>
      </c>
      <c r="Q41" s="158" t="s">
        <v>99</v>
      </c>
    </row>
    <row r="42" ht="23.25" customHeight="1" spans="1:17">
      <c r="A42" s="13" t="s">
        <v>38</v>
      </c>
      <c r="B42" s="72">
        <f>SUBTOTAL(3,$C$6:C42)</f>
        <v>37</v>
      </c>
      <c r="C42" s="76" t="s">
        <v>532</v>
      </c>
      <c r="D42" s="76" t="s">
        <v>533</v>
      </c>
      <c r="E42" s="77" t="s">
        <v>592</v>
      </c>
      <c r="F42" s="77" t="s">
        <v>593</v>
      </c>
      <c r="G42" s="76" t="s">
        <v>594</v>
      </c>
      <c r="H42" s="77">
        <v>0</v>
      </c>
      <c r="I42" s="76" t="s">
        <v>377</v>
      </c>
      <c r="J42" s="96" t="s">
        <v>595</v>
      </c>
      <c r="K42" s="97">
        <v>6.3</v>
      </c>
      <c r="L42" s="97">
        <v>6.4</v>
      </c>
      <c r="M42" s="97">
        <v>6.8</v>
      </c>
      <c r="N42" s="46">
        <v>19.5</v>
      </c>
      <c r="O42" s="46">
        <v>13</v>
      </c>
      <c r="P42" s="47" t="s">
        <v>596</v>
      </c>
      <c r="Q42" s="47" t="s">
        <v>544</v>
      </c>
    </row>
    <row r="43" ht="23.25" customHeight="1" spans="1:17">
      <c r="A43" s="13" t="s">
        <v>38</v>
      </c>
      <c r="B43" s="72">
        <f>SUBTOTAL(3,$C$6:C43)</f>
        <v>38</v>
      </c>
      <c r="C43" s="72" t="s">
        <v>479</v>
      </c>
      <c r="D43" s="25" t="s">
        <v>495</v>
      </c>
      <c r="E43" s="25" t="s">
        <v>1304</v>
      </c>
      <c r="F43" s="25" t="s">
        <v>1305</v>
      </c>
      <c r="G43" s="25" t="s">
        <v>1306</v>
      </c>
      <c r="H43" s="25">
        <v>9464310634</v>
      </c>
      <c r="I43" s="72" t="s">
        <v>377</v>
      </c>
      <c r="J43" s="44">
        <v>130013405137</v>
      </c>
      <c r="K43" s="45">
        <v>6.325</v>
      </c>
      <c r="L43" s="45">
        <v>6.428</v>
      </c>
      <c r="M43" s="45">
        <v>6.35</v>
      </c>
      <c r="N43" s="45">
        <f>SUM(K43:M43)</f>
        <v>19.103</v>
      </c>
      <c r="O43" s="45">
        <f>N43*2/3</f>
        <v>12.7353333333333</v>
      </c>
      <c r="P43" s="25" t="s">
        <v>499</v>
      </c>
      <c r="Q43" s="25" t="s">
        <v>133</v>
      </c>
    </row>
    <row r="44" ht="23.25" customHeight="1" spans="1:17">
      <c r="A44" s="13" t="s">
        <v>38</v>
      </c>
      <c r="B44" s="72">
        <f>SUBTOTAL(3,$C$6:C44)</f>
        <v>39</v>
      </c>
      <c r="C44" s="158" t="s">
        <v>479</v>
      </c>
      <c r="D44" s="158" t="s">
        <v>485</v>
      </c>
      <c r="E44" s="159" t="s">
        <v>1898</v>
      </c>
      <c r="F44" s="159" t="s">
        <v>1899</v>
      </c>
      <c r="G44" s="159" t="s">
        <v>1900</v>
      </c>
      <c r="H44" s="159">
        <v>7568557301</v>
      </c>
      <c r="I44" s="158" t="s">
        <v>377</v>
      </c>
      <c r="J44" s="178">
        <v>130005861322</v>
      </c>
      <c r="K44" s="176">
        <v>6.26</v>
      </c>
      <c r="L44" s="176">
        <v>6.32</v>
      </c>
      <c r="M44" s="176">
        <v>6.51</v>
      </c>
      <c r="N44" s="176">
        <v>19.09</v>
      </c>
      <c r="O44" s="176">
        <v>12.7266666666667</v>
      </c>
      <c r="P44" s="158" t="s">
        <v>37</v>
      </c>
      <c r="Q44" s="158" t="s">
        <v>133</v>
      </c>
    </row>
    <row r="45" ht="23.25" customHeight="1" spans="1:17">
      <c r="A45" s="13" t="s">
        <v>38</v>
      </c>
      <c r="B45" s="72">
        <f>SUBTOTAL(3,$C$6:C45)</f>
        <v>40</v>
      </c>
      <c r="C45" s="156" t="s">
        <v>953</v>
      </c>
      <c r="D45" s="157" t="s">
        <v>962</v>
      </c>
      <c r="E45" s="157" t="s">
        <v>1999</v>
      </c>
      <c r="F45" s="157" t="s">
        <v>32</v>
      </c>
      <c r="G45" s="157" t="s">
        <v>1567</v>
      </c>
      <c r="H45" s="157">
        <v>9592856417</v>
      </c>
      <c r="I45" s="162" t="s">
        <v>266</v>
      </c>
      <c r="J45" s="172">
        <v>130017213290</v>
      </c>
      <c r="K45" s="173">
        <v>6.151</v>
      </c>
      <c r="L45" s="173">
        <v>6.558</v>
      </c>
      <c r="M45" s="173">
        <v>6.259</v>
      </c>
      <c r="N45" s="174">
        <v>18.968</v>
      </c>
      <c r="O45" s="174">
        <v>12.6453333333333</v>
      </c>
      <c r="P45" s="162" t="s">
        <v>541</v>
      </c>
      <c r="Q45" s="177" t="s">
        <v>544</v>
      </c>
    </row>
    <row r="46" spans="1:17">
      <c r="A46" s="13" t="s">
        <v>38</v>
      </c>
      <c r="B46" s="72">
        <f>SUBTOTAL(3,$C$6:C46)</f>
        <v>41</v>
      </c>
      <c r="C46" s="158" t="s">
        <v>479</v>
      </c>
      <c r="D46" s="158" t="s">
        <v>485</v>
      </c>
      <c r="E46" s="159" t="s">
        <v>1902</v>
      </c>
      <c r="F46" s="159" t="s">
        <v>1903</v>
      </c>
      <c r="G46" s="159" t="s">
        <v>1900</v>
      </c>
      <c r="H46" s="159">
        <v>9602480280</v>
      </c>
      <c r="I46" s="158" t="s">
        <v>1901</v>
      </c>
      <c r="J46" s="175">
        <v>130008347952</v>
      </c>
      <c r="K46" s="176">
        <v>6.09</v>
      </c>
      <c r="L46" s="176">
        <v>6.68</v>
      </c>
      <c r="M46" s="176">
        <v>6.17</v>
      </c>
      <c r="N46" s="176">
        <v>18.94</v>
      </c>
      <c r="O46" s="176">
        <v>12.6266666666667</v>
      </c>
      <c r="P46" s="159" t="s">
        <v>37</v>
      </c>
      <c r="Q46" s="159" t="s">
        <v>133</v>
      </c>
    </row>
    <row r="47" spans="1:17">
      <c r="A47" s="13" t="s">
        <v>38</v>
      </c>
      <c r="B47" s="72">
        <f>SUBTOTAL(3,$C$6:C47)</f>
        <v>42</v>
      </c>
      <c r="C47" s="80" t="s">
        <v>702</v>
      </c>
      <c r="D47" s="170" t="s">
        <v>706</v>
      </c>
      <c r="E47" s="170" t="s">
        <v>707</v>
      </c>
      <c r="F47" s="170" t="s">
        <v>708</v>
      </c>
      <c r="G47" s="170" t="s">
        <v>709</v>
      </c>
      <c r="H47" s="80">
        <v>9872348008</v>
      </c>
      <c r="I47" s="80" t="s">
        <v>377</v>
      </c>
      <c r="J47" s="189">
        <v>130010674103</v>
      </c>
      <c r="K47" s="128">
        <v>6.3</v>
      </c>
      <c r="L47" s="128">
        <v>6.2</v>
      </c>
      <c r="M47" s="128">
        <v>6.4</v>
      </c>
      <c r="N47" s="102">
        <v>18.9</v>
      </c>
      <c r="O47" s="102">
        <v>12.6</v>
      </c>
      <c r="P47" s="110" t="s">
        <v>617</v>
      </c>
      <c r="Q47" s="110" t="s">
        <v>544</v>
      </c>
    </row>
    <row r="48" spans="1:17">
      <c r="A48" s="13" t="s">
        <v>38</v>
      </c>
      <c r="B48" s="72">
        <f>SUBTOTAL(3,$C$6:C48)</f>
        <v>43</v>
      </c>
      <c r="C48" s="158" t="s">
        <v>479</v>
      </c>
      <c r="D48" s="158" t="s">
        <v>485</v>
      </c>
      <c r="E48" s="159" t="s">
        <v>1898</v>
      </c>
      <c r="F48" s="159" t="s">
        <v>1899</v>
      </c>
      <c r="G48" s="159" t="s">
        <v>1900</v>
      </c>
      <c r="H48" s="159">
        <v>7568557301</v>
      </c>
      <c r="I48" s="158" t="s">
        <v>1901</v>
      </c>
      <c r="J48" s="175">
        <v>130008342751</v>
      </c>
      <c r="K48" s="176">
        <v>7.26</v>
      </c>
      <c r="L48" s="176">
        <v>5.68</v>
      </c>
      <c r="M48" s="176">
        <v>5.93</v>
      </c>
      <c r="N48" s="176">
        <v>18.87</v>
      </c>
      <c r="O48" s="176">
        <v>12.58</v>
      </c>
      <c r="P48" s="159" t="s">
        <v>37</v>
      </c>
      <c r="Q48" s="159" t="s">
        <v>133</v>
      </c>
    </row>
    <row r="49" spans="1:17">
      <c r="A49" s="13" t="s">
        <v>38</v>
      </c>
      <c r="B49" s="72">
        <f>SUBTOTAL(3,$C$6:C49)</f>
        <v>44</v>
      </c>
      <c r="C49" s="72" t="s">
        <v>479</v>
      </c>
      <c r="D49" s="72" t="s">
        <v>479</v>
      </c>
      <c r="E49" s="25" t="s">
        <v>1296</v>
      </c>
      <c r="F49" s="25" t="s">
        <v>1294</v>
      </c>
      <c r="G49" s="25" t="s">
        <v>1295</v>
      </c>
      <c r="H49" s="25"/>
      <c r="I49" s="72" t="s">
        <v>377</v>
      </c>
      <c r="J49" s="44">
        <v>130008386604</v>
      </c>
      <c r="K49" s="45">
        <v>5.8</v>
      </c>
      <c r="L49" s="45">
        <v>6.3</v>
      </c>
      <c r="M49" s="45">
        <v>6.68</v>
      </c>
      <c r="N49" s="45">
        <f>SUM(K49:M49)</f>
        <v>18.78</v>
      </c>
      <c r="O49" s="45">
        <f>N49*2/3</f>
        <v>12.52</v>
      </c>
      <c r="P49" s="25" t="s">
        <v>478</v>
      </c>
      <c r="Q49" s="25" t="s">
        <v>133</v>
      </c>
    </row>
    <row r="50" spans="1:17">
      <c r="A50" s="13" t="s">
        <v>38</v>
      </c>
      <c r="B50" s="72">
        <f>SUBTOTAL(3,$C$6:C50)</f>
        <v>45</v>
      </c>
      <c r="C50" s="156" t="s">
        <v>953</v>
      </c>
      <c r="D50" s="157" t="s">
        <v>953</v>
      </c>
      <c r="E50" s="157" t="s">
        <v>319</v>
      </c>
      <c r="F50" s="157" t="s">
        <v>2003</v>
      </c>
      <c r="G50" s="157" t="s">
        <v>2004</v>
      </c>
      <c r="H50" s="157">
        <v>9815316048</v>
      </c>
      <c r="I50" s="162" t="s">
        <v>266</v>
      </c>
      <c r="J50" s="172">
        <v>130015163522</v>
      </c>
      <c r="K50" s="173">
        <v>6.2</v>
      </c>
      <c r="L50" s="173">
        <v>6.3</v>
      </c>
      <c r="M50" s="173">
        <v>6.25</v>
      </c>
      <c r="N50" s="174">
        <v>18.75</v>
      </c>
      <c r="O50" s="174">
        <v>12.5</v>
      </c>
      <c r="P50" s="162" t="s">
        <v>541</v>
      </c>
      <c r="Q50" s="177" t="s">
        <v>544</v>
      </c>
    </row>
    <row r="51" spans="1:17">
      <c r="A51" s="13" t="s">
        <v>38</v>
      </c>
      <c r="B51" s="72">
        <f>SUBTOTAL(3,$C$6:C51)</f>
        <v>46</v>
      </c>
      <c r="C51" s="159" t="s">
        <v>479</v>
      </c>
      <c r="D51" s="159" t="s">
        <v>485</v>
      </c>
      <c r="E51" s="159" t="s">
        <v>1898</v>
      </c>
      <c r="F51" s="159" t="s">
        <v>1899</v>
      </c>
      <c r="G51" s="159" t="s">
        <v>1900</v>
      </c>
      <c r="H51" s="159">
        <v>7568557301</v>
      </c>
      <c r="I51" s="158" t="s">
        <v>377</v>
      </c>
      <c r="J51" s="175">
        <v>130011422521</v>
      </c>
      <c r="K51" s="176">
        <v>6.16</v>
      </c>
      <c r="L51" s="176">
        <v>6.04</v>
      </c>
      <c r="M51" s="176">
        <v>6.42</v>
      </c>
      <c r="N51" s="176">
        <v>18.62</v>
      </c>
      <c r="O51" s="176">
        <v>12.4133333333333</v>
      </c>
      <c r="P51" s="159" t="s">
        <v>37</v>
      </c>
      <c r="Q51" s="159" t="s">
        <v>133</v>
      </c>
    </row>
    <row r="52" spans="1:17">
      <c r="A52" s="13" t="s">
        <v>38</v>
      </c>
      <c r="B52" s="72">
        <f>SUBTOTAL(3,$C$6:C52)</f>
        <v>47</v>
      </c>
      <c r="C52" s="156" t="s">
        <v>848</v>
      </c>
      <c r="D52" s="156" t="s">
        <v>2116</v>
      </c>
      <c r="E52" s="156" t="s">
        <v>376</v>
      </c>
      <c r="F52" s="156" t="s">
        <v>601</v>
      </c>
      <c r="G52" s="156" t="s">
        <v>2117</v>
      </c>
      <c r="H52" s="156">
        <v>9465397046</v>
      </c>
      <c r="I52" s="156" t="s">
        <v>1794</v>
      </c>
      <c r="J52" s="172">
        <v>160009693673</v>
      </c>
      <c r="K52" s="186">
        <v>6</v>
      </c>
      <c r="L52" s="186">
        <v>6.5</v>
      </c>
      <c r="M52" s="186">
        <v>6</v>
      </c>
      <c r="N52" s="186">
        <v>18.5</v>
      </c>
      <c r="O52" s="186">
        <v>12.3333333333333</v>
      </c>
      <c r="P52" s="156">
        <v>0</v>
      </c>
      <c r="Q52" s="156">
        <v>0</v>
      </c>
    </row>
    <row r="53" spans="1:17">
      <c r="A53" s="13" t="s">
        <v>38</v>
      </c>
      <c r="B53" s="72">
        <f>SUBTOTAL(3,$C$6:C53)</f>
        <v>48</v>
      </c>
      <c r="C53" s="156" t="s">
        <v>835</v>
      </c>
      <c r="D53" s="156" t="s">
        <v>1412</v>
      </c>
      <c r="E53" s="156" t="s">
        <v>574</v>
      </c>
      <c r="F53" s="156" t="s">
        <v>2062</v>
      </c>
      <c r="G53" s="156" t="s">
        <v>2060</v>
      </c>
      <c r="H53" s="156" t="s">
        <v>2063</v>
      </c>
      <c r="I53" s="156" t="s">
        <v>377</v>
      </c>
      <c r="J53" s="172">
        <v>130017024401</v>
      </c>
      <c r="K53" s="186">
        <v>6.25</v>
      </c>
      <c r="L53" s="186">
        <v>5.9</v>
      </c>
      <c r="M53" s="186">
        <v>6.31</v>
      </c>
      <c r="N53" s="186">
        <v>18.46</v>
      </c>
      <c r="O53" s="186">
        <v>12.3066666666667</v>
      </c>
      <c r="P53" s="156" t="s">
        <v>37</v>
      </c>
      <c r="Q53" s="156" t="s">
        <v>133</v>
      </c>
    </row>
    <row r="54" spans="1:17">
      <c r="A54" s="13" t="s">
        <v>38</v>
      </c>
      <c r="B54" s="72">
        <f>SUBTOTAL(3,$C$6:C54)</f>
        <v>49</v>
      </c>
      <c r="C54" s="158" t="s">
        <v>479</v>
      </c>
      <c r="D54" s="159" t="s">
        <v>485</v>
      </c>
      <c r="E54" s="159" t="s">
        <v>1902</v>
      </c>
      <c r="F54" s="159" t="s">
        <v>1903</v>
      </c>
      <c r="G54" s="159" t="s">
        <v>1900</v>
      </c>
      <c r="H54" s="159">
        <v>9602480280</v>
      </c>
      <c r="I54" s="158" t="s">
        <v>1901</v>
      </c>
      <c r="J54" s="175">
        <v>130008342603</v>
      </c>
      <c r="K54" s="176">
        <v>5.76</v>
      </c>
      <c r="L54" s="176">
        <v>6.1</v>
      </c>
      <c r="M54" s="176">
        <v>6.49</v>
      </c>
      <c r="N54" s="176">
        <v>18.35</v>
      </c>
      <c r="O54" s="176">
        <v>12.2333333333333</v>
      </c>
      <c r="P54" s="159" t="s">
        <v>37</v>
      </c>
      <c r="Q54" s="159" t="s">
        <v>133</v>
      </c>
    </row>
    <row r="55" spans="1:17">
      <c r="A55" s="13" t="s">
        <v>38</v>
      </c>
      <c r="B55" s="72">
        <f>SUBTOTAL(3,$C$6:C55)</f>
        <v>50</v>
      </c>
      <c r="C55" s="156" t="s">
        <v>835</v>
      </c>
      <c r="D55" s="156" t="s">
        <v>1412</v>
      </c>
      <c r="E55" s="156" t="s">
        <v>2059</v>
      </c>
      <c r="F55" s="156" t="s">
        <v>874</v>
      </c>
      <c r="G55" s="156" t="s">
        <v>2060</v>
      </c>
      <c r="H55" s="156" t="s">
        <v>2061</v>
      </c>
      <c r="I55" s="156" t="s">
        <v>377</v>
      </c>
      <c r="J55" s="172">
        <v>130017024605</v>
      </c>
      <c r="K55" s="186">
        <v>6.1</v>
      </c>
      <c r="L55" s="186">
        <v>6</v>
      </c>
      <c r="M55" s="186">
        <v>6.2</v>
      </c>
      <c r="N55" s="186">
        <v>18.3</v>
      </c>
      <c r="O55" s="186">
        <v>12.2</v>
      </c>
      <c r="P55" s="156" t="s">
        <v>37</v>
      </c>
      <c r="Q55" s="156" t="s">
        <v>133</v>
      </c>
    </row>
    <row r="56" spans="1:17">
      <c r="A56" s="13" t="s">
        <v>38</v>
      </c>
      <c r="B56" s="72">
        <f>SUBTOTAL(3,$C$6:C56)</f>
        <v>51</v>
      </c>
      <c r="C56" s="72" t="s">
        <v>479</v>
      </c>
      <c r="D56" s="25" t="s">
        <v>479</v>
      </c>
      <c r="E56" s="25" t="s">
        <v>1297</v>
      </c>
      <c r="F56" s="25" t="s">
        <v>1294</v>
      </c>
      <c r="G56" s="25" t="s">
        <v>1295</v>
      </c>
      <c r="H56" s="25"/>
      <c r="I56" s="72" t="s">
        <v>377</v>
      </c>
      <c r="J56" s="44">
        <v>130008386978</v>
      </c>
      <c r="K56" s="45">
        <v>5.87</v>
      </c>
      <c r="L56" s="45">
        <v>6.42</v>
      </c>
      <c r="M56" s="45">
        <v>5.88</v>
      </c>
      <c r="N56" s="45">
        <f>SUM(K56:M56)</f>
        <v>18.17</v>
      </c>
      <c r="O56" s="45">
        <f>N56*2/3</f>
        <v>12.1133333333333</v>
      </c>
      <c r="P56" s="25" t="s">
        <v>478</v>
      </c>
      <c r="Q56" s="25" t="s">
        <v>133</v>
      </c>
    </row>
    <row r="57" spans="1:17">
      <c r="A57" s="13" t="s">
        <v>38</v>
      </c>
      <c r="B57" s="72">
        <f>SUBTOTAL(3,$C$6:C57)</f>
        <v>52</v>
      </c>
      <c r="C57" s="158" t="s">
        <v>479</v>
      </c>
      <c r="D57" s="159" t="s">
        <v>485</v>
      </c>
      <c r="E57" s="159" t="s">
        <v>1898</v>
      </c>
      <c r="F57" s="159" t="s">
        <v>1899</v>
      </c>
      <c r="G57" s="159" t="s">
        <v>1900</v>
      </c>
      <c r="H57" s="159">
        <v>7568557301</v>
      </c>
      <c r="I57" s="158" t="s">
        <v>377</v>
      </c>
      <c r="J57" s="175">
        <v>130008347611</v>
      </c>
      <c r="K57" s="176">
        <v>6.15</v>
      </c>
      <c r="L57" s="176">
        <v>5.67</v>
      </c>
      <c r="M57" s="176">
        <v>6.1</v>
      </c>
      <c r="N57" s="176">
        <v>17.92</v>
      </c>
      <c r="O57" s="176">
        <v>11.9466666666667</v>
      </c>
      <c r="P57" s="159" t="s">
        <v>37</v>
      </c>
      <c r="Q57" s="159" t="s">
        <v>133</v>
      </c>
    </row>
    <row r="58" spans="1:17">
      <c r="A58" s="13" t="s">
        <v>38</v>
      </c>
      <c r="B58" s="72">
        <f>SUBTOTAL(3,$C$6:C58)</f>
        <v>53</v>
      </c>
      <c r="C58" s="156" t="s">
        <v>998</v>
      </c>
      <c r="D58" s="156" t="s">
        <v>648</v>
      </c>
      <c r="E58" s="156" t="s">
        <v>828</v>
      </c>
      <c r="F58" s="156" t="s">
        <v>1792</v>
      </c>
      <c r="G58" s="156" t="s">
        <v>1793</v>
      </c>
      <c r="H58" s="156">
        <v>9417665599</v>
      </c>
      <c r="I58" s="156" t="s">
        <v>1794</v>
      </c>
      <c r="J58" s="172">
        <v>130017803766</v>
      </c>
      <c r="K58" s="186">
        <v>6.2</v>
      </c>
      <c r="L58" s="186">
        <v>6.084</v>
      </c>
      <c r="M58" s="186">
        <v>5.214</v>
      </c>
      <c r="N58" s="174">
        <v>17.498</v>
      </c>
      <c r="O58" s="174">
        <v>11.6653333333333</v>
      </c>
      <c r="P58" s="177" t="s">
        <v>1795</v>
      </c>
      <c r="Q58" s="156" t="s">
        <v>653</v>
      </c>
    </row>
    <row r="59" spans="1:17">
      <c r="A59" s="13" t="s">
        <v>38</v>
      </c>
      <c r="B59" s="72">
        <f>SUBTOTAL(3,$C$6:C59)</f>
        <v>54</v>
      </c>
      <c r="C59" s="159" t="s">
        <v>479</v>
      </c>
      <c r="D59" s="160" t="s">
        <v>479</v>
      </c>
      <c r="E59" s="158" t="s">
        <v>1894</v>
      </c>
      <c r="F59" s="159" t="s">
        <v>1895</v>
      </c>
      <c r="G59" s="159" t="s">
        <v>1893</v>
      </c>
      <c r="H59" s="158">
        <v>0</v>
      </c>
      <c r="I59" s="159" t="s">
        <v>377</v>
      </c>
      <c r="J59" s="178">
        <v>130010650384</v>
      </c>
      <c r="K59" s="176">
        <v>4.86</v>
      </c>
      <c r="L59" s="176">
        <v>5.71</v>
      </c>
      <c r="M59" s="176">
        <v>5.27</v>
      </c>
      <c r="N59" s="176">
        <v>15.84</v>
      </c>
      <c r="O59" s="176">
        <v>10.56</v>
      </c>
      <c r="P59" s="158" t="s">
        <v>37</v>
      </c>
      <c r="Q59" s="158" t="s">
        <v>133</v>
      </c>
    </row>
    <row r="60" spans="1:17">
      <c r="A60" s="13" t="s">
        <v>38</v>
      </c>
      <c r="B60" s="72">
        <f>SUBTOTAL(3,$C$6:C60)</f>
        <v>55</v>
      </c>
      <c r="C60" s="158" t="s">
        <v>479</v>
      </c>
      <c r="D60" s="159" t="s">
        <v>479</v>
      </c>
      <c r="E60" s="159" t="s">
        <v>1894</v>
      </c>
      <c r="F60" s="159" t="s">
        <v>1895</v>
      </c>
      <c r="G60" s="159" t="s">
        <v>1893</v>
      </c>
      <c r="H60" s="159">
        <v>0</v>
      </c>
      <c r="I60" s="158" t="s">
        <v>377</v>
      </c>
      <c r="J60" s="175">
        <v>160037118211</v>
      </c>
      <c r="K60" s="176">
        <v>5.45</v>
      </c>
      <c r="L60" s="176">
        <v>5.19</v>
      </c>
      <c r="M60" s="176">
        <v>4.91</v>
      </c>
      <c r="N60" s="176">
        <v>15.55</v>
      </c>
      <c r="O60" s="176">
        <v>10.3666666666667</v>
      </c>
      <c r="P60" s="159" t="s">
        <v>37</v>
      </c>
      <c r="Q60" s="159" t="s">
        <v>133</v>
      </c>
    </row>
    <row r="61" spans="1:17">
      <c r="A61" s="13" t="s">
        <v>38</v>
      </c>
      <c r="B61" s="72">
        <f>SUBTOTAL(3,$C$6:C61)</f>
        <v>56</v>
      </c>
      <c r="C61" s="156" t="s">
        <v>848</v>
      </c>
      <c r="D61" s="156" t="s">
        <v>873</v>
      </c>
      <c r="E61" s="156" t="s">
        <v>107</v>
      </c>
      <c r="F61" s="156" t="s">
        <v>2125</v>
      </c>
      <c r="G61" s="156" t="s">
        <v>2126</v>
      </c>
      <c r="H61" s="156">
        <v>9779884171</v>
      </c>
      <c r="I61" s="156" t="s">
        <v>1794</v>
      </c>
      <c r="J61" s="172">
        <v>130015472411</v>
      </c>
      <c r="K61" s="186">
        <v>5</v>
      </c>
      <c r="L61" s="186">
        <v>4.8</v>
      </c>
      <c r="M61" s="186">
        <v>5.1</v>
      </c>
      <c r="N61" s="186">
        <v>14.9</v>
      </c>
      <c r="O61" s="186">
        <v>9.93333333333333</v>
      </c>
      <c r="P61" s="156">
        <v>0</v>
      </c>
      <c r="Q61" s="156">
        <v>0</v>
      </c>
    </row>
    <row r="62" spans="1:17">
      <c r="A62" s="13" t="s">
        <v>38</v>
      </c>
      <c r="B62" s="72">
        <f>SUBTOTAL(3,$C$6:C62)</f>
        <v>57</v>
      </c>
      <c r="C62" s="159" t="s">
        <v>479</v>
      </c>
      <c r="D62" s="159" t="s">
        <v>479</v>
      </c>
      <c r="E62" s="159" t="s">
        <v>1891</v>
      </c>
      <c r="F62" s="159" t="s">
        <v>1892</v>
      </c>
      <c r="G62" s="159" t="s">
        <v>1893</v>
      </c>
      <c r="H62" s="159">
        <v>0</v>
      </c>
      <c r="I62" s="159" t="s">
        <v>377</v>
      </c>
      <c r="J62" s="175">
        <v>130010650338</v>
      </c>
      <c r="K62" s="181">
        <v>4.56</v>
      </c>
      <c r="L62" s="181">
        <v>4.85</v>
      </c>
      <c r="M62" s="181">
        <v>4.39</v>
      </c>
      <c r="N62" s="176">
        <v>13.8</v>
      </c>
      <c r="O62" s="176">
        <v>9.2</v>
      </c>
      <c r="P62" s="158" t="s">
        <v>37</v>
      </c>
      <c r="Q62" s="159" t="s">
        <v>133</v>
      </c>
    </row>
    <row r="63" spans="1:17">
      <c r="A63" s="13" t="s">
        <v>38</v>
      </c>
      <c r="B63" s="72">
        <f>SUBTOTAL(3,$C$6:C63)</f>
        <v>58</v>
      </c>
      <c r="C63" s="159" t="s">
        <v>1048</v>
      </c>
      <c r="D63" s="158" t="s">
        <v>143</v>
      </c>
      <c r="E63" s="158" t="s">
        <v>1946</v>
      </c>
      <c r="F63" s="159" t="s">
        <v>1947</v>
      </c>
      <c r="G63" s="159" t="s">
        <v>1948</v>
      </c>
      <c r="H63" s="158">
        <v>0</v>
      </c>
      <c r="I63" s="159" t="s">
        <v>1944</v>
      </c>
      <c r="J63" s="178" t="s">
        <v>1949</v>
      </c>
      <c r="K63" s="176">
        <v>4.56</v>
      </c>
      <c r="L63" s="176">
        <v>4.7</v>
      </c>
      <c r="M63" s="176">
        <v>4.36</v>
      </c>
      <c r="N63" s="176">
        <v>13.62</v>
      </c>
      <c r="O63" s="176">
        <v>9.08</v>
      </c>
      <c r="P63" s="158">
        <v>0</v>
      </c>
      <c r="Q63" s="159">
        <v>0</v>
      </c>
    </row>
    <row r="64" ht="25.5" spans="1:17">
      <c r="A64" s="13" t="s">
        <v>38</v>
      </c>
      <c r="B64" s="72">
        <f>SUBTOTAL(3,$C$6:C64)</f>
        <v>59</v>
      </c>
      <c r="C64" s="158" t="s">
        <v>1048</v>
      </c>
      <c r="D64" s="159" t="s">
        <v>143</v>
      </c>
      <c r="E64" s="159" t="s">
        <v>1941</v>
      </c>
      <c r="F64" s="159" t="s">
        <v>1942</v>
      </c>
      <c r="G64" s="159" t="s">
        <v>1943</v>
      </c>
      <c r="H64" s="159">
        <v>0</v>
      </c>
      <c r="I64" s="158" t="s">
        <v>1944</v>
      </c>
      <c r="J64" s="175" t="s">
        <v>1945</v>
      </c>
      <c r="K64" s="176">
        <v>4.2</v>
      </c>
      <c r="L64" s="176">
        <v>4.7</v>
      </c>
      <c r="M64" s="176">
        <v>4.18</v>
      </c>
      <c r="N64" s="176">
        <v>13.08</v>
      </c>
      <c r="O64" s="176">
        <v>8.72</v>
      </c>
      <c r="P64" s="159">
        <v>0</v>
      </c>
      <c r="Q64" s="159">
        <v>0</v>
      </c>
    </row>
    <row r="65" spans="1:17">
      <c r="A65" s="13" t="s">
        <v>38</v>
      </c>
      <c r="B65" s="72">
        <f>SUBTOTAL(3,$C$6:C65)</f>
        <v>60</v>
      </c>
      <c r="C65" s="156" t="s">
        <v>1048</v>
      </c>
      <c r="D65" s="162" t="s">
        <v>1061</v>
      </c>
      <c r="E65" s="162" t="s">
        <v>1064</v>
      </c>
      <c r="F65" s="162">
        <v>0</v>
      </c>
      <c r="G65" s="162" t="s">
        <v>1061</v>
      </c>
      <c r="H65" s="162">
        <v>0</v>
      </c>
      <c r="I65" s="162" t="s">
        <v>377</v>
      </c>
      <c r="J65" s="182">
        <v>130010196418</v>
      </c>
      <c r="K65" s="173">
        <v>4.84</v>
      </c>
      <c r="L65" s="173">
        <v>3.6</v>
      </c>
      <c r="M65" s="173">
        <v>3.9</v>
      </c>
      <c r="N65" s="174">
        <v>12.34</v>
      </c>
      <c r="O65" s="174">
        <v>8.22666666666667</v>
      </c>
      <c r="P65" s="157">
        <v>0</v>
      </c>
      <c r="Q65" s="177">
        <v>0</v>
      </c>
    </row>
    <row r="66" ht="25.5" spans="1:17">
      <c r="A66" s="13" t="s">
        <v>38</v>
      </c>
      <c r="B66" s="72">
        <f>SUBTOTAL(3,$C$6:C66)</f>
        <v>61</v>
      </c>
      <c r="C66" s="158" t="s">
        <v>1048</v>
      </c>
      <c r="D66" s="159" t="s">
        <v>1061</v>
      </c>
      <c r="E66" s="159" t="s">
        <v>1062</v>
      </c>
      <c r="F66" s="159">
        <v>0</v>
      </c>
      <c r="G66" s="159" t="s">
        <v>1061</v>
      </c>
      <c r="H66" s="159">
        <v>0</v>
      </c>
      <c r="I66" s="158" t="s">
        <v>377</v>
      </c>
      <c r="J66" s="175">
        <v>130008363308</v>
      </c>
      <c r="K66" s="176">
        <v>3.2</v>
      </c>
      <c r="L66" s="176">
        <v>5.04</v>
      </c>
      <c r="M66" s="176">
        <v>3.5</v>
      </c>
      <c r="N66" s="176">
        <v>11.74</v>
      </c>
      <c r="O66" s="176">
        <v>7.82666666666667</v>
      </c>
      <c r="P66" s="159">
        <v>0</v>
      </c>
      <c r="Q66" s="159">
        <v>0</v>
      </c>
    </row>
    <row r="67" spans="1:17">
      <c r="A67" s="13" t="s">
        <v>38</v>
      </c>
      <c r="B67" s="72">
        <f>SUBTOTAL(3,$C$6:C67)</f>
        <v>62</v>
      </c>
      <c r="C67" s="156" t="s">
        <v>998</v>
      </c>
      <c r="D67" s="156" t="s">
        <v>690</v>
      </c>
      <c r="E67" s="177" t="s">
        <v>1813</v>
      </c>
      <c r="F67" s="156" t="s">
        <v>1814</v>
      </c>
      <c r="G67" s="156" t="s">
        <v>1811</v>
      </c>
      <c r="H67" s="177">
        <v>8146377352</v>
      </c>
      <c r="I67" s="177" t="s">
        <v>249</v>
      </c>
      <c r="J67" s="172">
        <v>130027568054</v>
      </c>
      <c r="K67" s="174">
        <v>3.7</v>
      </c>
      <c r="L67" s="174">
        <v>4</v>
      </c>
      <c r="M67" s="174">
        <v>3.98</v>
      </c>
      <c r="N67" s="174">
        <v>11.68</v>
      </c>
      <c r="O67" s="174">
        <v>7.78666666666667</v>
      </c>
      <c r="P67" s="177" t="s">
        <v>1812</v>
      </c>
      <c r="Q67" s="177" t="s">
        <v>99</v>
      </c>
    </row>
    <row r="68" ht="25.5" spans="1:17">
      <c r="A68" s="13" t="s">
        <v>38</v>
      </c>
      <c r="B68" s="72">
        <f>SUBTOTAL(3,$C$6:C68)</f>
        <v>63</v>
      </c>
      <c r="C68" s="158" t="s">
        <v>1048</v>
      </c>
      <c r="D68" s="159" t="s">
        <v>1061</v>
      </c>
      <c r="E68" s="159" t="s">
        <v>1062</v>
      </c>
      <c r="F68" s="159">
        <v>0</v>
      </c>
      <c r="G68" s="159" t="s">
        <v>1061</v>
      </c>
      <c r="H68" s="159">
        <v>0</v>
      </c>
      <c r="I68" s="158" t="s">
        <v>377</v>
      </c>
      <c r="J68" s="175">
        <v>130008530523</v>
      </c>
      <c r="K68" s="176">
        <v>3.94</v>
      </c>
      <c r="L68" s="176">
        <v>3.8</v>
      </c>
      <c r="M68" s="176">
        <v>3.84</v>
      </c>
      <c r="N68" s="176">
        <v>11.58</v>
      </c>
      <c r="O68" s="176">
        <v>7.72</v>
      </c>
      <c r="P68" s="159">
        <v>0</v>
      </c>
      <c r="Q68" s="159">
        <v>0</v>
      </c>
    </row>
    <row r="69" ht="25.5" spans="1:17">
      <c r="A69" s="13" t="s">
        <v>38</v>
      </c>
      <c r="B69" s="72">
        <f>SUBTOTAL(3,$C$6:C69)</f>
        <v>64</v>
      </c>
      <c r="C69" s="158" t="s">
        <v>1048</v>
      </c>
      <c r="D69" s="159" t="s">
        <v>1061</v>
      </c>
      <c r="E69" s="159" t="s">
        <v>1062</v>
      </c>
      <c r="F69" s="159">
        <v>0</v>
      </c>
      <c r="G69" s="159" t="s">
        <v>1061</v>
      </c>
      <c r="H69" s="158">
        <v>0</v>
      </c>
      <c r="I69" s="159" t="s">
        <v>377</v>
      </c>
      <c r="J69" s="178">
        <v>130011372551</v>
      </c>
      <c r="K69" s="176">
        <v>4.1</v>
      </c>
      <c r="L69" s="176">
        <v>3.8</v>
      </c>
      <c r="M69" s="176">
        <v>3.28</v>
      </c>
      <c r="N69" s="176">
        <v>11.18</v>
      </c>
      <c r="O69" s="176">
        <v>7.45333333333333</v>
      </c>
      <c r="P69" s="159">
        <v>0</v>
      </c>
      <c r="Q69" s="158">
        <v>0</v>
      </c>
    </row>
  </sheetData>
  <autoFilter ref="B5:Q68">
    <sortState ref="B5:Q68">
      <sortCondition ref="O5" descending="1"/>
    </sortState>
    <extLst/>
  </autoFilter>
  <sortState ref="B6:Q41">
    <sortCondition ref="O6:O41" descending="1"/>
  </sortState>
  <mergeCells count="3">
    <mergeCell ref="B3:G3"/>
    <mergeCell ref="H3:I3"/>
    <mergeCell ref="K3:Q3"/>
  </mergeCells>
  <pageMargins left="0.7" right="0.7" top="0.75" bottom="0.75" header="0.3" footer="0.3"/>
  <pageSetup paperSize="5" scale="9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3:Q188"/>
  <sheetViews>
    <sheetView workbookViewId="0">
      <selection activeCell="N12" sqref="N12"/>
    </sheetView>
  </sheetViews>
  <sheetFormatPr defaultColWidth="9.14285714285714" defaultRowHeight="15"/>
  <cols>
    <col min="1" max="1" width="9.14285714285714" style="13"/>
    <col min="2" max="2" width="6.14285714285714" style="13" customWidth="1"/>
    <col min="3" max="4" width="13.4285714285714" style="13" customWidth="1"/>
    <col min="5" max="5" width="16" style="13" customWidth="1"/>
    <col min="6" max="6" width="14.4285714285714" style="13" customWidth="1"/>
    <col min="7" max="7" width="13.8571428571429" style="13" customWidth="1"/>
    <col min="8" max="8" width="11.8571428571429" style="13" customWidth="1"/>
    <col min="9" max="9" width="9.85714285714286" style="13" customWidth="1"/>
    <col min="10" max="10" width="16.5714285714286" style="13" customWidth="1"/>
    <col min="11" max="14" width="8.42857142857143" style="13" customWidth="1"/>
    <col min="15" max="15" width="11.4285714285714" style="13" customWidth="1"/>
    <col min="16" max="16" width="14.5714285714286" style="13" customWidth="1"/>
    <col min="17" max="17" width="19.5714285714286" style="13" customWidth="1"/>
    <col min="18" max="16384" width="9.14285714285714" style="13"/>
  </cols>
  <sheetData>
    <row r="3" ht="23.25" customHeight="1" spans="2:17">
      <c r="B3" s="16" t="s">
        <v>0</v>
      </c>
      <c r="C3" s="17"/>
      <c r="D3" s="17"/>
      <c r="E3" s="17"/>
      <c r="F3" s="17"/>
      <c r="G3" s="18"/>
      <c r="H3" s="19"/>
      <c r="I3" s="39"/>
      <c r="J3" s="90"/>
      <c r="K3" s="41" t="s">
        <v>491</v>
      </c>
      <c r="L3" s="41"/>
      <c r="M3" s="41"/>
      <c r="N3" s="41"/>
      <c r="O3" s="41"/>
      <c r="P3" s="41"/>
      <c r="Q3" s="41"/>
    </row>
    <row r="4" ht="28.5" customHeight="1" spans="2:17"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91" t="s">
        <v>11</v>
      </c>
      <c r="K4" s="92" t="s">
        <v>12</v>
      </c>
      <c r="L4" s="92" t="s">
        <v>13</v>
      </c>
      <c r="M4" s="92" t="s">
        <v>14</v>
      </c>
      <c r="N4" s="6" t="s">
        <v>15</v>
      </c>
      <c r="O4" s="93" t="s">
        <v>16</v>
      </c>
      <c r="P4" s="6" t="s">
        <v>17</v>
      </c>
      <c r="Q4" s="6" t="s">
        <v>18</v>
      </c>
    </row>
    <row r="5" ht="28.5" customHeight="1" spans="2:17">
      <c r="B5" s="21"/>
      <c r="C5" s="21"/>
      <c r="D5" s="21"/>
      <c r="E5" s="21"/>
      <c r="F5" s="21"/>
      <c r="G5" s="21"/>
      <c r="H5" s="21"/>
      <c r="I5" s="21"/>
      <c r="J5" s="94"/>
      <c r="K5" s="92"/>
      <c r="L5" s="92"/>
      <c r="M5" s="92"/>
      <c r="N5" s="6"/>
      <c r="O5" s="95"/>
      <c r="P5" s="6"/>
      <c r="Q5" s="6"/>
    </row>
    <row r="6" customHeight="1" spans="2:17">
      <c r="B6" s="21"/>
      <c r="C6" s="21"/>
      <c r="D6" s="21"/>
      <c r="E6" s="21"/>
      <c r="F6" s="21"/>
      <c r="G6" s="21"/>
      <c r="H6" s="21"/>
      <c r="I6" s="21"/>
      <c r="J6" s="94"/>
      <c r="K6" s="92"/>
      <c r="L6" s="92"/>
      <c r="M6" s="92"/>
      <c r="N6" s="6"/>
      <c r="O6" s="95"/>
      <c r="P6" s="6"/>
      <c r="Q6" s="6"/>
    </row>
    <row r="7" s="73" customFormat="1" ht="17.25" customHeight="1" spans="1:17">
      <c r="A7" s="13" t="s">
        <v>1</v>
      </c>
      <c r="B7" s="22">
        <f>SUBTOTAL(3,$C$7:C7)</f>
        <v>1</v>
      </c>
      <c r="C7" s="75" t="s">
        <v>793</v>
      </c>
      <c r="D7" s="76" t="s">
        <v>811</v>
      </c>
      <c r="E7" s="77" t="s">
        <v>574</v>
      </c>
      <c r="F7" s="77" t="s">
        <v>308</v>
      </c>
      <c r="G7" s="77" t="s">
        <v>812</v>
      </c>
      <c r="H7" s="77" t="s">
        <v>813</v>
      </c>
      <c r="I7" s="76" t="s">
        <v>68</v>
      </c>
      <c r="J7" s="96">
        <v>0</v>
      </c>
      <c r="K7" s="97">
        <v>27.8</v>
      </c>
      <c r="L7" s="97">
        <v>32.5</v>
      </c>
      <c r="M7" s="97">
        <v>29.4</v>
      </c>
      <c r="N7" s="97">
        <v>89.7</v>
      </c>
      <c r="O7" s="97">
        <v>59.8</v>
      </c>
      <c r="P7" s="77" t="s">
        <v>658</v>
      </c>
      <c r="Q7" s="77" t="s">
        <v>814</v>
      </c>
    </row>
    <row r="8" s="73" customFormat="1" ht="17.25" customHeight="1" spans="1:17">
      <c r="A8" s="13" t="s">
        <v>1</v>
      </c>
      <c r="B8" s="22">
        <f>SUBTOTAL(3,$C$7:C8)</f>
        <v>2</v>
      </c>
      <c r="C8" s="77" t="s">
        <v>119</v>
      </c>
      <c r="D8" s="77" t="s">
        <v>120</v>
      </c>
      <c r="E8" s="76" t="s">
        <v>44</v>
      </c>
      <c r="F8" s="76" t="s">
        <v>121</v>
      </c>
      <c r="G8" s="76" t="s">
        <v>122</v>
      </c>
      <c r="H8" s="77" t="s">
        <v>123</v>
      </c>
      <c r="I8" s="77" t="s">
        <v>68</v>
      </c>
      <c r="J8" s="77" t="s">
        <v>127</v>
      </c>
      <c r="K8" s="76">
        <v>0</v>
      </c>
      <c r="L8" s="76">
        <v>0</v>
      </c>
      <c r="M8" s="76">
        <v>0</v>
      </c>
      <c r="N8" s="97">
        <v>0</v>
      </c>
      <c r="O8" s="97">
        <v>56.7</v>
      </c>
      <c r="P8" s="96" t="s">
        <v>118</v>
      </c>
      <c r="Q8" s="129" t="s">
        <v>125</v>
      </c>
    </row>
    <row r="9" s="73" customFormat="1" ht="17.25" customHeight="1" spans="1:17">
      <c r="A9" s="13" t="s">
        <v>1</v>
      </c>
      <c r="B9" s="22">
        <f>SUBTOTAL(3,$C$7:C9)</f>
        <v>3</v>
      </c>
      <c r="C9" s="78" t="s">
        <v>1425</v>
      </c>
      <c r="D9" s="78" t="s">
        <v>1733</v>
      </c>
      <c r="E9" s="79" t="s">
        <v>550</v>
      </c>
      <c r="F9" s="79" t="s">
        <v>1734</v>
      </c>
      <c r="G9" s="79" t="s">
        <v>1733</v>
      </c>
      <c r="H9" s="78" t="s">
        <v>1735</v>
      </c>
      <c r="I9" s="78" t="s">
        <v>507</v>
      </c>
      <c r="J9" s="78">
        <v>130010379535</v>
      </c>
      <c r="K9" s="79">
        <v>27.3</v>
      </c>
      <c r="L9" s="79">
        <v>26.5</v>
      </c>
      <c r="M9" s="79">
        <v>27.8</v>
      </c>
      <c r="N9" s="98">
        <v>81.6</v>
      </c>
      <c r="O9" s="98">
        <v>54.4</v>
      </c>
      <c r="P9" s="79" t="s">
        <v>658</v>
      </c>
      <c r="Q9" s="78" t="s">
        <v>1731</v>
      </c>
    </row>
    <row r="10" s="73" customFormat="1" ht="17.25" customHeight="1" spans="1:17">
      <c r="A10" s="13" t="s">
        <v>1</v>
      </c>
      <c r="B10" s="22">
        <f>SUBTOTAL(3,$C$7:C10)</f>
        <v>4</v>
      </c>
      <c r="C10" s="77" t="s">
        <v>119</v>
      </c>
      <c r="D10" s="77" t="s">
        <v>120</v>
      </c>
      <c r="E10" s="76" t="s">
        <v>44</v>
      </c>
      <c r="F10" s="76" t="s">
        <v>121</v>
      </c>
      <c r="G10" s="76" t="s">
        <v>122</v>
      </c>
      <c r="H10" s="77" t="s">
        <v>123</v>
      </c>
      <c r="I10" s="77" t="s">
        <v>68</v>
      </c>
      <c r="J10" s="77" t="s">
        <v>124</v>
      </c>
      <c r="K10" s="76">
        <v>0</v>
      </c>
      <c r="L10" s="76">
        <v>0</v>
      </c>
      <c r="M10" s="76">
        <v>0</v>
      </c>
      <c r="N10" s="97">
        <v>0</v>
      </c>
      <c r="O10" s="97">
        <v>54.2</v>
      </c>
      <c r="P10" s="96" t="s">
        <v>118</v>
      </c>
      <c r="Q10" s="129" t="s">
        <v>125</v>
      </c>
    </row>
    <row r="11" s="73" customFormat="1" ht="17.25" customHeight="1" spans="1:17">
      <c r="A11" s="13" t="s">
        <v>1</v>
      </c>
      <c r="B11" s="22">
        <f>SUBTOTAL(3,$C$7:C11)</f>
        <v>5</v>
      </c>
      <c r="C11" s="75" t="s">
        <v>793</v>
      </c>
      <c r="D11" s="76" t="s">
        <v>811</v>
      </c>
      <c r="E11" s="77" t="s">
        <v>574</v>
      </c>
      <c r="F11" s="77" t="s">
        <v>308</v>
      </c>
      <c r="G11" s="77" t="s">
        <v>812</v>
      </c>
      <c r="H11" s="77" t="s">
        <v>813</v>
      </c>
      <c r="I11" s="76" t="s">
        <v>68</v>
      </c>
      <c r="J11" s="96">
        <v>0</v>
      </c>
      <c r="K11" s="97">
        <v>28.6</v>
      </c>
      <c r="L11" s="97">
        <v>28.6</v>
      </c>
      <c r="M11" s="97">
        <v>23.7</v>
      </c>
      <c r="N11" s="97">
        <v>80.9</v>
      </c>
      <c r="O11" s="97">
        <v>53.9333333333333</v>
      </c>
      <c r="P11" s="77" t="s">
        <v>658</v>
      </c>
      <c r="Q11" s="77" t="s">
        <v>814</v>
      </c>
    </row>
    <row r="12" s="73" customFormat="1" ht="17.25" customHeight="1" spans="1:17">
      <c r="A12" s="13" t="s">
        <v>1</v>
      </c>
      <c r="B12" s="22">
        <f>SUBTOTAL(3,$C$7:C12)</f>
        <v>6</v>
      </c>
      <c r="C12" s="79" t="s">
        <v>1425</v>
      </c>
      <c r="D12" s="79" t="s">
        <v>1733</v>
      </c>
      <c r="E12" s="78" t="s">
        <v>550</v>
      </c>
      <c r="F12" s="78" t="s">
        <v>1734</v>
      </c>
      <c r="G12" s="78" t="s">
        <v>1733</v>
      </c>
      <c r="H12" s="78" t="s">
        <v>1735</v>
      </c>
      <c r="I12" s="79" t="s">
        <v>507</v>
      </c>
      <c r="J12" s="79">
        <v>130010379546</v>
      </c>
      <c r="K12" s="98">
        <v>26.8</v>
      </c>
      <c r="L12" s="98">
        <v>25.6</v>
      </c>
      <c r="M12" s="98">
        <v>26.6</v>
      </c>
      <c r="N12" s="98">
        <v>79</v>
      </c>
      <c r="O12" s="98">
        <v>52.6666666666667</v>
      </c>
      <c r="P12" s="79" t="s">
        <v>658</v>
      </c>
      <c r="Q12" s="79" t="s">
        <v>1731</v>
      </c>
    </row>
    <row r="13" s="73" customFormat="1" ht="17.25" customHeight="1" spans="1:17">
      <c r="A13" s="13" t="s">
        <v>1</v>
      </c>
      <c r="B13" s="22">
        <f>SUBTOTAL(3,$C$7:C13)</f>
        <v>7</v>
      </c>
      <c r="C13" s="80" t="s">
        <v>720</v>
      </c>
      <c r="D13" s="80" t="s">
        <v>731</v>
      </c>
      <c r="E13" s="80" t="s">
        <v>732</v>
      </c>
      <c r="F13" s="80" t="s">
        <v>733</v>
      </c>
      <c r="G13" s="80" t="s">
        <v>734</v>
      </c>
      <c r="H13" s="80">
        <v>855133738</v>
      </c>
      <c r="I13" s="80" t="s">
        <v>527</v>
      </c>
      <c r="J13" s="76">
        <v>976897</v>
      </c>
      <c r="K13" s="97">
        <v>25.82</v>
      </c>
      <c r="L13" s="97">
        <v>26.91</v>
      </c>
      <c r="M13" s="97">
        <v>25.63</v>
      </c>
      <c r="N13" s="97">
        <v>78.36</v>
      </c>
      <c r="O13" s="97">
        <v>52.24</v>
      </c>
      <c r="P13" s="76" t="s">
        <v>25</v>
      </c>
      <c r="Q13" s="76" t="s">
        <v>729</v>
      </c>
    </row>
    <row r="14" s="73" customFormat="1" ht="17.25" customHeight="1" spans="1:17">
      <c r="A14" s="13" t="s">
        <v>1</v>
      </c>
      <c r="B14" s="22">
        <f>SUBTOTAL(3,$C$7:C14)</f>
        <v>8</v>
      </c>
      <c r="C14" s="24" t="s">
        <v>815</v>
      </c>
      <c r="D14" s="25" t="s">
        <v>1402</v>
      </c>
      <c r="E14" s="25" t="s">
        <v>106</v>
      </c>
      <c r="F14" s="25" t="s">
        <v>1410</v>
      </c>
      <c r="G14" s="25" t="s">
        <v>1402</v>
      </c>
      <c r="H14" s="25" t="s">
        <v>1411</v>
      </c>
      <c r="I14" s="72" t="s">
        <v>68</v>
      </c>
      <c r="J14" s="56">
        <v>130015591111</v>
      </c>
      <c r="K14" s="99">
        <v>25.975</v>
      </c>
      <c r="L14" s="99">
        <v>25.65</v>
      </c>
      <c r="M14" s="99">
        <v>25.9</v>
      </c>
      <c r="N14" s="46">
        <f>SUBTOTAL(9,K14:M14)</f>
        <v>77.525</v>
      </c>
      <c r="O14" s="46">
        <f>N14*2/3</f>
        <v>51.6833333333333</v>
      </c>
      <c r="P14" s="47" t="s">
        <v>118</v>
      </c>
      <c r="Q14" s="47" t="s">
        <v>110</v>
      </c>
    </row>
    <row r="15" s="73" customFormat="1" ht="17.25" customHeight="1" spans="1:17">
      <c r="A15" s="13" t="s">
        <v>1</v>
      </c>
      <c r="B15" s="22">
        <f>SUBTOTAL(3,$C$7:C15)</f>
        <v>9</v>
      </c>
      <c r="C15" s="25" t="s">
        <v>1481</v>
      </c>
      <c r="D15" s="81" t="s">
        <v>731</v>
      </c>
      <c r="E15" s="81" t="s">
        <v>323</v>
      </c>
      <c r="F15" s="81" t="s">
        <v>1015</v>
      </c>
      <c r="G15" s="81" t="s">
        <v>1497</v>
      </c>
      <c r="H15" s="81" t="s">
        <v>1498</v>
      </c>
      <c r="I15" s="72" t="s">
        <v>1499</v>
      </c>
      <c r="J15" s="100">
        <v>397335</v>
      </c>
      <c r="K15" s="101">
        <v>24.5</v>
      </c>
      <c r="L15" s="101">
        <v>27.2</v>
      </c>
      <c r="M15" s="101">
        <v>25.2</v>
      </c>
      <c r="N15" s="102">
        <f>SUM(K15:M15)</f>
        <v>76.9</v>
      </c>
      <c r="O15" s="102">
        <f>N15*2/3</f>
        <v>51.2666666666667</v>
      </c>
      <c r="P15" s="103" t="s">
        <v>25</v>
      </c>
      <c r="Q15" s="103" t="s">
        <v>110</v>
      </c>
    </row>
    <row r="16" s="73" customFormat="1" ht="17.25" customHeight="1" spans="1:17">
      <c r="A16" s="13" t="s">
        <v>1</v>
      </c>
      <c r="B16" s="22">
        <f>SUBTOTAL(3,$C$7:C16)</f>
        <v>10</v>
      </c>
      <c r="C16" s="78" t="s">
        <v>532</v>
      </c>
      <c r="D16" s="78" t="s">
        <v>1967</v>
      </c>
      <c r="E16" s="78" t="s">
        <v>534</v>
      </c>
      <c r="F16" s="78" t="s">
        <v>253</v>
      </c>
      <c r="G16" s="78" t="s">
        <v>535</v>
      </c>
      <c r="H16" s="78">
        <v>9815547792</v>
      </c>
      <c r="I16" s="78" t="s">
        <v>68</v>
      </c>
      <c r="J16" s="104">
        <v>130015656992</v>
      </c>
      <c r="K16" s="105">
        <v>25.2</v>
      </c>
      <c r="L16" s="105">
        <v>26.2</v>
      </c>
      <c r="M16" s="105">
        <v>24.8</v>
      </c>
      <c r="N16" s="98">
        <v>76.2</v>
      </c>
      <c r="O16" s="98">
        <v>50.8</v>
      </c>
      <c r="P16" s="78" t="s">
        <v>118</v>
      </c>
      <c r="Q16" s="78" t="s">
        <v>1731</v>
      </c>
    </row>
    <row r="17" s="73" customFormat="1" ht="17.25" customHeight="1" spans="1:17">
      <c r="A17" s="13" t="s">
        <v>1</v>
      </c>
      <c r="B17" s="22">
        <f>SUBTOTAL(3,$C$7:C17)</f>
        <v>11</v>
      </c>
      <c r="C17" s="77" t="s">
        <v>119</v>
      </c>
      <c r="D17" s="77" t="s">
        <v>120</v>
      </c>
      <c r="E17" s="76" t="s">
        <v>44</v>
      </c>
      <c r="F17" s="76" t="s">
        <v>121</v>
      </c>
      <c r="G17" s="76" t="s">
        <v>122</v>
      </c>
      <c r="H17" s="77" t="s">
        <v>123</v>
      </c>
      <c r="I17" s="77" t="s">
        <v>68</v>
      </c>
      <c r="J17" s="77" t="s">
        <v>126</v>
      </c>
      <c r="K17" s="76">
        <v>0</v>
      </c>
      <c r="L17" s="76">
        <v>0</v>
      </c>
      <c r="M17" s="76">
        <v>0</v>
      </c>
      <c r="N17" s="97">
        <v>0</v>
      </c>
      <c r="O17" s="97">
        <v>50.4</v>
      </c>
      <c r="P17" s="96" t="s">
        <v>118</v>
      </c>
      <c r="Q17" s="129" t="s">
        <v>125</v>
      </c>
    </row>
    <row r="18" s="73" customFormat="1" ht="17.25" customHeight="1" spans="1:17">
      <c r="A18" s="13" t="s">
        <v>1</v>
      </c>
      <c r="B18" s="22">
        <f>SUBTOTAL(3,$C$7:C18)</f>
        <v>12</v>
      </c>
      <c r="C18" s="79" t="s">
        <v>532</v>
      </c>
      <c r="D18" s="79" t="s">
        <v>1967</v>
      </c>
      <c r="E18" s="79" t="s">
        <v>534</v>
      </c>
      <c r="F18" s="79" t="s">
        <v>253</v>
      </c>
      <c r="G18" s="79" t="s">
        <v>535</v>
      </c>
      <c r="H18" s="79">
        <v>9815547792</v>
      </c>
      <c r="I18" s="79" t="s">
        <v>68</v>
      </c>
      <c r="J18" s="79">
        <v>130015646924</v>
      </c>
      <c r="K18" s="98">
        <v>24.8</v>
      </c>
      <c r="L18" s="98">
        <v>25.4</v>
      </c>
      <c r="M18" s="98">
        <v>24.8</v>
      </c>
      <c r="N18" s="98">
        <v>75</v>
      </c>
      <c r="O18" s="98">
        <v>50</v>
      </c>
      <c r="P18" s="79" t="s">
        <v>118</v>
      </c>
      <c r="Q18" s="79" t="s">
        <v>1731</v>
      </c>
    </row>
    <row r="19" s="73" customFormat="1" ht="17.25" customHeight="1" spans="1:17">
      <c r="A19" s="13" t="s">
        <v>1</v>
      </c>
      <c r="B19" s="22">
        <f>SUBTOTAL(3,$C$7:C19)</f>
        <v>13</v>
      </c>
      <c r="C19" s="24" t="s">
        <v>815</v>
      </c>
      <c r="D19" s="25" t="s">
        <v>1402</v>
      </c>
      <c r="E19" s="25" t="s">
        <v>106</v>
      </c>
      <c r="F19" s="25" t="s">
        <v>1410</v>
      </c>
      <c r="G19" s="25" t="s">
        <v>1402</v>
      </c>
      <c r="H19" s="25" t="s">
        <v>1411</v>
      </c>
      <c r="I19" s="30" t="s">
        <v>68</v>
      </c>
      <c r="J19" s="44">
        <v>130015591100</v>
      </c>
      <c r="K19" s="45">
        <v>25.15</v>
      </c>
      <c r="L19" s="45">
        <v>24.96</v>
      </c>
      <c r="M19" s="45">
        <v>24.825</v>
      </c>
      <c r="N19" s="46">
        <f>SUBTOTAL(9,K19:M19)</f>
        <v>74.935</v>
      </c>
      <c r="O19" s="46">
        <f>N19*2/3</f>
        <v>49.9566666666667</v>
      </c>
      <c r="P19" s="47" t="s">
        <v>118</v>
      </c>
      <c r="Q19" s="47" t="s">
        <v>110</v>
      </c>
    </row>
    <row r="20" s="73" customFormat="1" ht="17.25" customHeight="1" spans="1:17">
      <c r="A20" s="13" t="s">
        <v>1</v>
      </c>
      <c r="B20" s="22">
        <f>SUBTOTAL(3,$C$7:C20)</f>
        <v>14</v>
      </c>
      <c r="C20" s="24" t="s">
        <v>815</v>
      </c>
      <c r="D20" s="25" t="s">
        <v>1402</v>
      </c>
      <c r="E20" s="25" t="s">
        <v>106</v>
      </c>
      <c r="F20" s="25" t="s">
        <v>1410</v>
      </c>
      <c r="G20" s="25" t="s">
        <v>1402</v>
      </c>
      <c r="H20" s="25" t="s">
        <v>1411</v>
      </c>
      <c r="I20" s="30" t="s">
        <v>68</v>
      </c>
      <c r="J20" s="44">
        <v>130015591007</v>
      </c>
      <c r="K20" s="45">
        <v>25.18</v>
      </c>
      <c r="L20" s="45">
        <v>24.72</v>
      </c>
      <c r="M20" s="45">
        <v>24.96</v>
      </c>
      <c r="N20" s="46">
        <f>SUBTOTAL(9,K20:M20)</f>
        <v>74.86</v>
      </c>
      <c r="O20" s="46">
        <f>N20*2/3</f>
        <v>49.9066666666667</v>
      </c>
      <c r="P20" s="47" t="s">
        <v>118</v>
      </c>
      <c r="Q20" s="47" t="s">
        <v>110</v>
      </c>
    </row>
    <row r="21" s="73" customFormat="1" ht="17.25" customHeight="1" spans="1:17">
      <c r="A21" s="13" t="s">
        <v>1</v>
      </c>
      <c r="B21" s="22">
        <f>SUBTOTAL(3,$C$7:C21)</f>
        <v>15</v>
      </c>
      <c r="C21" s="81" t="s">
        <v>998</v>
      </c>
      <c r="D21" s="30" t="s">
        <v>1039</v>
      </c>
      <c r="E21" s="30" t="s">
        <v>1043</v>
      </c>
      <c r="F21" s="30" t="s">
        <v>1044</v>
      </c>
      <c r="G21" s="30" t="s">
        <v>1045</v>
      </c>
      <c r="H21" s="30">
        <v>9872880613</v>
      </c>
      <c r="I21" s="30" t="s">
        <v>507</v>
      </c>
      <c r="J21" s="56">
        <v>130012855443</v>
      </c>
      <c r="K21" s="106">
        <v>24.6</v>
      </c>
      <c r="L21" s="106">
        <v>24.7</v>
      </c>
      <c r="M21" s="106">
        <v>24.6</v>
      </c>
      <c r="N21" s="46">
        <f>SUM(K21:M21)</f>
        <v>73.9</v>
      </c>
      <c r="O21" s="46">
        <f>N21*2/3</f>
        <v>49.2666666666667</v>
      </c>
      <c r="P21" s="103" t="s">
        <v>1038</v>
      </c>
      <c r="Q21" s="47" t="s">
        <v>544</v>
      </c>
    </row>
    <row r="22" s="73" customFormat="1" ht="17.25" customHeight="1" spans="1:17">
      <c r="A22" s="13" t="s">
        <v>1</v>
      </c>
      <c r="B22" s="22">
        <f>SUBTOTAL(3,$C$7:C22)</f>
        <v>16</v>
      </c>
      <c r="C22" s="77" t="s">
        <v>647</v>
      </c>
      <c r="D22" s="76" t="s">
        <v>694</v>
      </c>
      <c r="E22" s="76" t="s">
        <v>695</v>
      </c>
      <c r="F22" s="76" t="s">
        <v>623</v>
      </c>
      <c r="G22" s="82" t="s">
        <v>696</v>
      </c>
      <c r="H22" s="77">
        <v>9815514795</v>
      </c>
      <c r="I22" s="76" t="s">
        <v>507</v>
      </c>
      <c r="J22" s="107">
        <v>130012854861</v>
      </c>
      <c r="K22" s="97"/>
      <c r="L22" s="97"/>
      <c r="M22" s="97"/>
      <c r="N22" s="97">
        <v>0</v>
      </c>
      <c r="O22" s="97">
        <v>49</v>
      </c>
      <c r="P22" s="76" t="s">
        <v>689</v>
      </c>
      <c r="Q22" s="76" t="s">
        <v>659</v>
      </c>
    </row>
    <row r="23" s="73" customFormat="1" ht="17.25" customHeight="1" spans="1:17">
      <c r="A23" s="13" t="s">
        <v>1</v>
      </c>
      <c r="B23" s="22">
        <f>SUBTOTAL(3,$C$7:C23)</f>
        <v>17</v>
      </c>
      <c r="C23" s="72" t="s">
        <v>119</v>
      </c>
      <c r="D23" s="72" t="s">
        <v>120</v>
      </c>
      <c r="E23" s="72" t="s">
        <v>44</v>
      </c>
      <c r="F23" s="72" t="s">
        <v>121</v>
      </c>
      <c r="G23" s="72" t="s">
        <v>122</v>
      </c>
      <c r="H23" s="72" t="s">
        <v>123</v>
      </c>
      <c r="I23" s="72" t="s">
        <v>68</v>
      </c>
      <c r="J23" s="108" t="s">
        <v>124</v>
      </c>
      <c r="K23" s="45">
        <v>0</v>
      </c>
      <c r="L23" s="45">
        <v>0</v>
      </c>
      <c r="M23" s="45">
        <v>0</v>
      </c>
      <c r="N23" s="46">
        <f>SUM(K23:M23)</f>
        <v>0</v>
      </c>
      <c r="O23" s="46">
        <v>48.666</v>
      </c>
      <c r="P23" s="103" t="s">
        <v>118</v>
      </c>
      <c r="Q23" s="103" t="s">
        <v>125</v>
      </c>
    </row>
    <row r="24" s="73" customFormat="1" ht="17.25" customHeight="1" spans="1:17">
      <c r="A24" s="13" t="s">
        <v>1</v>
      </c>
      <c r="B24" s="22">
        <f>SUBTOTAL(3,$C$7:C24)</f>
        <v>18</v>
      </c>
      <c r="C24" s="78" t="s">
        <v>1425</v>
      </c>
      <c r="D24" s="78" t="s">
        <v>1733</v>
      </c>
      <c r="E24" s="78" t="s">
        <v>550</v>
      </c>
      <c r="F24" s="78" t="s">
        <v>1734</v>
      </c>
      <c r="G24" s="78" t="s">
        <v>1733</v>
      </c>
      <c r="H24" s="79" t="s">
        <v>1735</v>
      </c>
      <c r="I24" s="78" t="s">
        <v>507</v>
      </c>
      <c r="J24" s="109">
        <v>130010379615</v>
      </c>
      <c r="K24" s="105">
        <v>25.1</v>
      </c>
      <c r="L24" s="105">
        <v>22.3</v>
      </c>
      <c r="M24" s="105">
        <v>24.8</v>
      </c>
      <c r="N24" s="98">
        <v>72.2</v>
      </c>
      <c r="O24" s="98">
        <v>48.1333333333333</v>
      </c>
      <c r="P24" s="87" t="s">
        <v>658</v>
      </c>
      <c r="Q24" s="87" t="s">
        <v>1731</v>
      </c>
    </row>
    <row r="25" s="73" customFormat="1" ht="17.25" customHeight="1" spans="1:17">
      <c r="A25" s="13" t="s">
        <v>1</v>
      </c>
      <c r="B25" s="22">
        <f>SUBTOTAL(3,$C$7:C25)</f>
        <v>19</v>
      </c>
      <c r="C25" s="25" t="s">
        <v>1481</v>
      </c>
      <c r="D25" s="83" t="s">
        <v>731</v>
      </c>
      <c r="E25" s="24" t="s">
        <v>1272</v>
      </c>
      <c r="F25" s="84" t="s">
        <v>1015</v>
      </c>
      <c r="G25" s="83" t="s">
        <v>1497</v>
      </c>
      <c r="H25" s="81" t="s">
        <v>1498</v>
      </c>
      <c r="I25" s="72" t="s">
        <v>1499</v>
      </c>
      <c r="J25" s="100">
        <v>397528</v>
      </c>
      <c r="K25" s="101">
        <v>24.1</v>
      </c>
      <c r="L25" s="101">
        <v>25.2</v>
      </c>
      <c r="M25" s="101">
        <v>22.3</v>
      </c>
      <c r="N25" s="102">
        <f>SUM(K25:M25)</f>
        <v>71.6</v>
      </c>
      <c r="O25" s="102">
        <f>N25*2/3</f>
        <v>47.7333333333333</v>
      </c>
      <c r="P25" s="110" t="s">
        <v>1500</v>
      </c>
      <c r="Q25" s="110" t="s">
        <v>110</v>
      </c>
    </row>
    <row r="26" s="73" customFormat="1" ht="17.25" customHeight="1" spans="1:17">
      <c r="A26" s="13" t="s">
        <v>1</v>
      </c>
      <c r="B26" s="22">
        <f>SUBTOTAL(3,$C$7:C26)</f>
        <v>20</v>
      </c>
      <c r="C26" s="72" t="s">
        <v>744</v>
      </c>
      <c r="D26" s="25" t="s">
        <v>1370</v>
      </c>
      <c r="E26" s="25" t="s">
        <v>1378</v>
      </c>
      <c r="F26" s="25" t="s">
        <v>1379</v>
      </c>
      <c r="G26" s="25" t="s">
        <v>1380</v>
      </c>
      <c r="H26" s="25">
        <v>9876498798</v>
      </c>
      <c r="I26" s="72" t="s">
        <v>1381</v>
      </c>
      <c r="J26" s="56" t="s">
        <v>1382</v>
      </c>
      <c r="K26" s="99">
        <v>23.85</v>
      </c>
      <c r="L26" s="99">
        <v>24.1</v>
      </c>
      <c r="M26" s="99">
        <v>23.6</v>
      </c>
      <c r="N26" s="46">
        <f>SUM(K26:M26)</f>
        <v>71.55</v>
      </c>
      <c r="O26" s="46">
        <f>N26*2/3</f>
        <v>47.7</v>
      </c>
      <c r="P26" s="47" t="s">
        <v>541</v>
      </c>
      <c r="Q26" s="47" t="s">
        <v>133</v>
      </c>
    </row>
    <row r="27" s="73" customFormat="1" ht="17.25" customHeight="1" spans="1:17">
      <c r="A27" s="13" t="s">
        <v>1</v>
      </c>
      <c r="B27" s="22">
        <f>SUBTOTAL(3,$C$7:C27)</f>
        <v>21</v>
      </c>
      <c r="C27" s="79" t="s">
        <v>917</v>
      </c>
      <c r="D27" s="79" t="s">
        <v>1749</v>
      </c>
      <c r="E27" s="79" t="s">
        <v>523</v>
      </c>
      <c r="F27" s="79" t="s">
        <v>346</v>
      </c>
      <c r="G27" s="79" t="s">
        <v>1750</v>
      </c>
      <c r="H27" s="79" t="s">
        <v>1751</v>
      </c>
      <c r="I27" s="79" t="s">
        <v>507</v>
      </c>
      <c r="J27" s="111" t="s">
        <v>1753</v>
      </c>
      <c r="K27" s="98">
        <v>20.6</v>
      </c>
      <c r="L27" s="98">
        <v>25.69</v>
      </c>
      <c r="M27" s="98">
        <v>24.85</v>
      </c>
      <c r="N27" s="98">
        <v>71.14</v>
      </c>
      <c r="O27" s="98">
        <v>47.4266666666667</v>
      </c>
      <c r="P27" s="78" t="s">
        <v>118</v>
      </c>
      <c r="Q27" s="78" t="s">
        <v>110</v>
      </c>
    </row>
    <row r="28" s="73" customFormat="1" ht="17.25" customHeight="1" spans="1:17">
      <c r="A28" s="13" t="s">
        <v>1</v>
      </c>
      <c r="B28" s="22">
        <f>SUBTOTAL(3,$C$7:C28)</f>
        <v>22</v>
      </c>
      <c r="C28" s="78" t="s">
        <v>606</v>
      </c>
      <c r="D28" s="78" t="s">
        <v>607</v>
      </c>
      <c r="E28" s="78" t="s">
        <v>550</v>
      </c>
      <c r="F28" s="78" t="s">
        <v>308</v>
      </c>
      <c r="G28" s="78" t="s">
        <v>608</v>
      </c>
      <c r="H28" s="79">
        <v>9417533154</v>
      </c>
      <c r="I28" s="78" t="s">
        <v>491</v>
      </c>
      <c r="J28" s="112">
        <v>982409971463</v>
      </c>
      <c r="K28" s="105">
        <v>23.12</v>
      </c>
      <c r="L28" s="105">
        <v>23.6</v>
      </c>
      <c r="M28" s="105">
        <v>23.75</v>
      </c>
      <c r="N28" s="98">
        <v>70.47</v>
      </c>
      <c r="O28" s="98">
        <v>46.98</v>
      </c>
      <c r="P28" s="78" t="s">
        <v>1317</v>
      </c>
      <c r="Q28" s="78" t="s">
        <v>133</v>
      </c>
    </row>
    <row r="29" s="73" customFormat="1" ht="17.25" customHeight="1" spans="1:17">
      <c r="A29" s="13" t="s">
        <v>1</v>
      </c>
      <c r="B29" s="22">
        <f>SUBTOTAL(3,$C$7:C29)</f>
        <v>23</v>
      </c>
      <c r="C29" s="25" t="s">
        <v>1481</v>
      </c>
      <c r="D29" s="81" t="s">
        <v>731</v>
      </c>
      <c r="E29" s="81" t="s">
        <v>1444</v>
      </c>
      <c r="F29" s="81" t="s">
        <v>1015</v>
      </c>
      <c r="G29" s="83" t="s">
        <v>1497</v>
      </c>
      <c r="H29" s="81" t="s">
        <v>1498</v>
      </c>
      <c r="I29" s="72" t="s">
        <v>1499</v>
      </c>
      <c r="J29" s="100">
        <v>397346</v>
      </c>
      <c r="K29" s="101">
        <v>23.9</v>
      </c>
      <c r="L29" s="101">
        <v>23.1</v>
      </c>
      <c r="M29" s="101">
        <v>22.4</v>
      </c>
      <c r="N29" s="102">
        <f>SUM(K29:M29)</f>
        <v>69.4</v>
      </c>
      <c r="O29" s="102">
        <f>N29*2/3</f>
        <v>46.2666666666667</v>
      </c>
      <c r="P29" s="103" t="s">
        <v>1501</v>
      </c>
      <c r="Q29" s="103" t="s">
        <v>110</v>
      </c>
    </row>
    <row r="30" s="73" customFormat="1" ht="17.25" customHeight="1" spans="1:17">
      <c r="A30" s="13" t="s">
        <v>1</v>
      </c>
      <c r="B30" s="22">
        <f>SUBTOTAL(3,$C$7:C30)</f>
        <v>24</v>
      </c>
      <c r="C30" s="30" t="s">
        <v>19</v>
      </c>
      <c r="D30" s="30" t="s">
        <v>31</v>
      </c>
      <c r="E30" s="31" t="s">
        <v>1129</v>
      </c>
      <c r="F30" s="31" t="s">
        <v>1130</v>
      </c>
      <c r="G30" s="31" t="s">
        <v>1131</v>
      </c>
      <c r="H30" s="30" t="s">
        <v>1132</v>
      </c>
      <c r="I30" s="55" t="s">
        <v>68</v>
      </c>
      <c r="J30" s="56" t="s">
        <v>1123</v>
      </c>
      <c r="K30" s="57">
        <v>23.4</v>
      </c>
      <c r="L30" s="57">
        <v>22.6</v>
      </c>
      <c r="M30" s="57">
        <v>23.3</v>
      </c>
      <c r="N30" s="46">
        <f>SUM(K30:M30)</f>
        <v>69.3</v>
      </c>
      <c r="O30" s="46">
        <f>N30*2/3</f>
        <v>46.2</v>
      </c>
      <c r="P30" s="113" t="s">
        <v>25</v>
      </c>
      <c r="Q30" s="103" t="s">
        <v>26</v>
      </c>
    </row>
    <row r="31" s="73" customFormat="1" ht="17.25" customHeight="1" spans="1:17">
      <c r="A31" s="13" t="s">
        <v>1</v>
      </c>
      <c r="B31" s="22">
        <f>SUBTOTAL(3,$C$7:C31)</f>
        <v>25</v>
      </c>
      <c r="C31" s="75" t="s">
        <v>793</v>
      </c>
      <c r="D31" s="76" t="s">
        <v>811</v>
      </c>
      <c r="E31" s="77" t="s">
        <v>574</v>
      </c>
      <c r="F31" s="77" t="s">
        <v>308</v>
      </c>
      <c r="G31" s="77" t="s">
        <v>812</v>
      </c>
      <c r="H31" s="77" t="s">
        <v>813</v>
      </c>
      <c r="I31" s="76" t="s">
        <v>68</v>
      </c>
      <c r="J31" s="96">
        <v>0</v>
      </c>
      <c r="K31" s="97">
        <v>20.7</v>
      </c>
      <c r="L31" s="97">
        <v>25.3</v>
      </c>
      <c r="M31" s="97">
        <v>23.1</v>
      </c>
      <c r="N31" s="97">
        <v>69.1</v>
      </c>
      <c r="O31" s="97">
        <v>46.0666666666667</v>
      </c>
      <c r="P31" s="77" t="s">
        <v>658</v>
      </c>
      <c r="Q31" s="77" t="s">
        <v>814</v>
      </c>
    </row>
    <row r="32" s="73" customFormat="1" ht="17.25" customHeight="1" spans="1:17">
      <c r="A32" s="13" t="s">
        <v>1</v>
      </c>
      <c r="B32" s="22">
        <f>SUBTOTAL(3,$C$7:C32)</f>
        <v>26</v>
      </c>
      <c r="C32" s="81" t="s">
        <v>998</v>
      </c>
      <c r="D32" s="30" t="s">
        <v>1039</v>
      </c>
      <c r="E32" s="30" t="s">
        <v>1040</v>
      </c>
      <c r="F32" s="30" t="s">
        <v>1041</v>
      </c>
      <c r="G32" s="30" t="s">
        <v>1042</v>
      </c>
      <c r="H32" s="30">
        <v>8528599066</v>
      </c>
      <c r="I32" s="30" t="s">
        <v>507</v>
      </c>
      <c r="J32" s="56">
        <v>1300128773786</v>
      </c>
      <c r="K32" s="106">
        <v>23.1</v>
      </c>
      <c r="L32" s="106">
        <v>22.9</v>
      </c>
      <c r="M32" s="106">
        <v>23</v>
      </c>
      <c r="N32" s="46">
        <f t="shared" ref="N32:N37" si="0">SUM(K32:M32)</f>
        <v>69</v>
      </c>
      <c r="O32" s="46">
        <f t="shared" ref="O32:O37" si="1">N32*2/3</f>
        <v>46</v>
      </c>
      <c r="P32" s="114" t="s">
        <v>1038</v>
      </c>
      <c r="Q32" s="114" t="s">
        <v>544</v>
      </c>
    </row>
    <row r="33" s="73" customFormat="1" ht="17.25" customHeight="1" spans="1:17">
      <c r="A33" s="13" t="s">
        <v>1</v>
      </c>
      <c r="B33" s="22">
        <f>SUBTOTAL(3,$C$7:C33)</f>
        <v>27</v>
      </c>
      <c r="C33" s="25" t="s">
        <v>1481</v>
      </c>
      <c r="D33" s="81" t="s">
        <v>731</v>
      </c>
      <c r="E33" s="81" t="s">
        <v>323</v>
      </c>
      <c r="F33" s="25" t="s">
        <v>1015</v>
      </c>
      <c r="G33" s="25" t="s">
        <v>1497</v>
      </c>
      <c r="H33" s="81" t="s">
        <v>1498</v>
      </c>
      <c r="I33" s="72" t="s">
        <v>1499</v>
      </c>
      <c r="J33" s="44">
        <v>397506</v>
      </c>
      <c r="K33" s="45">
        <v>24.1</v>
      </c>
      <c r="L33" s="45">
        <v>23.4</v>
      </c>
      <c r="M33" s="45">
        <v>21.5</v>
      </c>
      <c r="N33" s="46">
        <f t="shared" si="0"/>
        <v>69</v>
      </c>
      <c r="O33" s="46">
        <f t="shared" si="1"/>
        <v>46</v>
      </c>
      <c r="P33" s="103" t="s">
        <v>1500</v>
      </c>
      <c r="Q33" s="103" t="s">
        <v>110</v>
      </c>
    </row>
    <row r="34" s="73" customFormat="1" ht="17.25" customHeight="1" spans="1:17">
      <c r="A34" s="13" t="s">
        <v>1</v>
      </c>
      <c r="B34" s="22">
        <f>SUBTOTAL(3,$C$7:C34)</f>
        <v>28</v>
      </c>
      <c r="C34" s="25" t="s">
        <v>532</v>
      </c>
      <c r="D34" s="85" t="s">
        <v>533</v>
      </c>
      <c r="E34" s="72" t="s">
        <v>1509</v>
      </c>
      <c r="F34" s="72" t="s">
        <v>253</v>
      </c>
      <c r="G34" s="25" t="s">
        <v>535</v>
      </c>
      <c r="H34" s="72">
        <v>9815547792</v>
      </c>
      <c r="I34" s="81" t="s">
        <v>321</v>
      </c>
      <c r="J34" s="108">
        <v>130015658806</v>
      </c>
      <c r="K34" s="115">
        <v>23.4</v>
      </c>
      <c r="L34" s="115">
        <v>23.6</v>
      </c>
      <c r="M34" s="115">
        <v>22</v>
      </c>
      <c r="N34" s="46">
        <f t="shared" si="0"/>
        <v>69</v>
      </c>
      <c r="O34" s="46">
        <f t="shared" si="1"/>
        <v>46</v>
      </c>
      <c r="P34" s="103" t="s">
        <v>25</v>
      </c>
      <c r="Q34" s="103" t="s">
        <v>110</v>
      </c>
    </row>
    <row r="35" s="73" customFormat="1" ht="17.25" customHeight="1" spans="1:17">
      <c r="A35" s="13" t="s">
        <v>1</v>
      </c>
      <c r="B35" s="22">
        <f>SUBTOTAL(3,$C$7:C35)</f>
        <v>29</v>
      </c>
      <c r="C35" s="25" t="s">
        <v>1481</v>
      </c>
      <c r="D35" s="81" t="s">
        <v>731</v>
      </c>
      <c r="E35" s="81" t="s">
        <v>1444</v>
      </c>
      <c r="F35" s="81" t="s">
        <v>1015</v>
      </c>
      <c r="G35" s="81" t="s">
        <v>1497</v>
      </c>
      <c r="H35" s="81" t="s">
        <v>1498</v>
      </c>
      <c r="I35" s="72" t="s">
        <v>1499</v>
      </c>
      <c r="J35" s="100">
        <v>397778</v>
      </c>
      <c r="K35" s="116">
        <v>23.3</v>
      </c>
      <c r="L35" s="116">
        <v>24.3</v>
      </c>
      <c r="M35" s="116">
        <v>21.1</v>
      </c>
      <c r="N35" s="102">
        <f t="shared" si="0"/>
        <v>68.7</v>
      </c>
      <c r="O35" s="102">
        <f t="shared" si="1"/>
        <v>45.8</v>
      </c>
      <c r="P35" s="110" t="s">
        <v>1500</v>
      </c>
      <c r="Q35" s="103" t="s">
        <v>110</v>
      </c>
    </row>
    <row r="36" s="73" customFormat="1" ht="17.25" customHeight="1" spans="1:17">
      <c r="A36" s="13" t="s">
        <v>1</v>
      </c>
      <c r="B36" s="22">
        <f>SUBTOTAL(3,$C$7:C36)</f>
        <v>30</v>
      </c>
      <c r="C36" s="25" t="s">
        <v>1481</v>
      </c>
      <c r="D36" s="81" t="s">
        <v>731</v>
      </c>
      <c r="E36" s="81" t="s">
        <v>1444</v>
      </c>
      <c r="F36" s="81" t="s">
        <v>1015</v>
      </c>
      <c r="G36" s="83" t="s">
        <v>1497</v>
      </c>
      <c r="H36" s="81" t="s">
        <v>1498</v>
      </c>
      <c r="I36" s="72" t="s">
        <v>1499</v>
      </c>
      <c r="J36" s="100">
        <v>397665</v>
      </c>
      <c r="K36" s="101">
        <v>24.3</v>
      </c>
      <c r="L36" s="101">
        <v>23.6</v>
      </c>
      <c r="M36" s="101">
        <v>20.2</v>
      </c>
      <c r="N36" s="102">
        <f t="shared" si="0"/>
        <v>68.1</v>
      </c>
      <c r="O36" s="102">
        <f t="shared" si="1"/>
        <v>45.4</v>
      </c>
      <c r="P36" s="110" t="s">
        <v>1500</v>
      </c>
      <c r="Q36" s="103" t="s">
        <v>110</v>
      </c>
    </row>
    <row r="37" s="73" customFormat="1" ht="17.25" customHeight="1" spans="1:17">
      <c r="A37" s="13" t="s">
        <v>1</v>
      </c>
      <c r="B37" s="22">
        <f>SUBTOTAL(3,$C$7:C37)</f>
        <v>31</v>
      </c>
      <c r="C37" s="25" t="s">
        <v>1481</v>
      </c>
      <c r="D37" s="81" t="s">
        <v>731</v>
      </c>
      <c r="E37" s="81" t="s">
        <v>323</v>
      </c>
      <c r="F37" s="81" t="s">
        <v>1015</v>
      </c>
      <c r="G37" s="81" t="s">
        <v>1497</v>
      </c>
      <c r="H37" s="81" t="s">
        <v>1498</v>
      </c>
      <c r="I37" s="72" t="s">
        <v>1499</v>
      </c>
      <c r="J37" s="108">
        <v>397494</v>
      </c>
      <c r="K37" s="45">
        <v>23.2</v>
      </c>
      <c r="L37" s="45">
        <v>23.7</v>
      </c>
      <c r="M37" s="45">
        <v>21.1</v>
      </c>
      <c r="N37" s="46">
        <f t="shared" si="0"/>
        <v>68</v>
      </c>
      <c r="O37" s="46">
        <f t="shared" si="1"/>
        <v>45.3333333333333</v>
      </c>
      <c r="P37" s="103" t="s">
        <v>1500</v>
      </c>
      <c r="Q37" s="103" t="s">
        <v>110</v>
      </c>
    </row>
    <row r="38" s="73" customFormat="1" ht="17.25" customHeight="1" spans="1:17">
      <c r="A38" s="13" t="s">
        <v>30</v>
      </c>
      <c r="B38" s="22">
        <f>SUBTOTAL(3,$C$7:C38)</f>
        <v>32</v>
      </c>
      <c r="C38" s="77" t="s">
        <v>953</v>
      </c>
      <c r="D38" s="77" t="s">
        <v>953</v>
      </c>
      <c r="E38" s="77" t="s">
        <v>121</v>
      </c>
      <c r="F38" s="77" t="s">
        <v>954</v>
      </c>
      <c r="G38" s="77" t="s">
        <v>955</v>
      </c>
      <c r="H38" s="77">
        <v>9316340709</v>
      </c>
      <c r="I38" s="76" t="s">
        <v>321</v>
      </c>
      <c r="J38" s="117" t="s">
        <v>957</v>
      </c>
      <c r="K38" s="97">
        <v>25.56</v>
      </c>
      <c r="L38" s="97">
        <v>21.16</v>
      </c>
      <c r="M38" s="97">
        <v>20.9</v>
      </c>
      <c r="N38" s="97">
        <v>67.62</v>
      </c>
      <c r="O38" s="97">
        <v>45.08</v>
      </c>
      <c r="P38" s="76" t="s">
        <v>25</v>
      </c>
      <c r="Q38" s="76" t="s">
        <v>729</v>
      </c>
    </row>
    <row r="39" s="73" customFormat="1" ht="17.25" customHeight="1" spans="1:17">
      <c r="A39" s="13" t="s">
        <v>30</v>
      </c>
      <c r="B39" s="22">
        <f>SUBTOTAL(3,$C$7:C39)</f>
        <v>33</v>
      </c>
      <c r="C39" s="72" t="s">
        <v>606</v>
      </c>
      <c r="D39" s="25" t="s">
        <v>1320</v>
      </c>
      <c r="E39" s="25" t="s">
        <v>1321</v>
      </c>
      <c r="F39" s="25" t="s">
        <v>752</v>
      </c>
      <c r="G39" s="25" t="s">
        <v>1322</v>
      </c>
      <c r="H39" s="25">
        <v>9592066115</v>
      </c>
      <c r="I39" s="72" t="s">
        <v>491</v>
      </c>
      <c r="J39" s="118">
        <v>7559</v>
      </c>
      <c r="K39" s="45">
        <v>19.65</v>
      </c>
      <c r="L39" s="45">
        <v>22.96</v>
      </c>
      <c r="M39" s="45">
        <v>24.4</v>
      </c>
      <c r="N39" s="46">
        <f>SUM(K39:M39)</f>
        <v>67.01</v>
      </c>
      <c r="O39" s="46">
        <f>N39*2/3</f>
        <v>44.6733333333333</v>
      </c>
      <c r="P39" s="113" t="s">
        <v>385</v>
      </c>
      <c r="Q39" s="47" t="s">
        <v>133</v>
      </c>
    </row>
    <row r="40" s="73" customFormat="1" ht="17.25" customHeight="1" spans="1:17">
      <c r="A40" s="13" t="s">
        <v>30</v>
      </c>
      <c r="B40" s="22">
        <f>SUBTOTAL(3,$C$7:C40)</f>
        <v>34</v>
      </c>
      <c r="C40" s="79" t="s">
        <v>1048</v>
      </c>
      <c r="D40" s="79" t="s">
        <v>148</v>
      </c>
      <c r="E40" s="79" t="s">
        <v>144</v>
      </c>
      <c r="F40" s="79" t="s">
        <v>1057</v>
      </c>
      <c r="G40" s="79" t="s">
        <v>1058</v>
      </c>
      <c r="H40" s="79">
        <v>0</v>
      </c>
      <c r="I40" s="79" t="s">
        <v>1951</v>
      </c>
      <c r="J40" s="111">
        <v>130013173124</v>
      </c>
      <c r="K40" s="98">
        <v>21.8</v>
      </c>
      <c r="L40" s="98">
        <v>23</v>
      </c>
      <c r="M40" s="98">
        <v>22.2</v>
      </c>
      <c r="N40" s="98">
        <v>67</v>
      </c>
      <c r="O40" s="98">
        <v>44.6666666666667</v>
      </c>
      <c r="P40" s="78">
        <v>0</v>
      </c>
      <c r="Q40" s="78">
        <v>0</v>
      </c>
    </row>
    <row r="41" s="73" customFormat="1" ht="17.25" customHeight="1" spans="1:17">
      <c r="A41" s="13" t="s">
        <v>30</v>
      </c>
      <c r="B41" s="22">
        <f>SUBTOTAL(3,$C$7:C41)</f>
        <v>35</v>
      </c>
      <c r="C41" s="25" t="s">
        <v>1048</v>
      </c>
      <c r="D41" s="86" t="s">
        <v>148</v>
      </c>
      <c r="E41" s="86" t="s">
        <v>144</v>
      </c>
      <c r="F41" s="86" t="s">
        <v>1057</v>
      </c>
      <c r="G41" s="86" t="s">
        <v>1058</v>
      </c>
      <c r="H41" s="86"/>
      <c r="I41" s="86" t="s">
        <v>491</v>
      </c>
      <c r="J41" s="44">
        <v>130013173124</v>
      </c>
      <c r="K41" s="119">
        <v>21.8</v>
      </c>
      <c r="L41" s="119">
        <v>23</v>
      </c>
      <c r="M41" s="119">
        <v>22.2</v>
      </c>
      <c r="N41" s="46">
        <f>SUM(K41:M41)</f>
        <v>67</v>
      </c>
      <c r="O41" s="46">
        <f>N41*2/3</f>
        <v>44.6666666666667</v>
      </c>
      <c r="P41" s="120"/>
      <c r="Q41" s="130"/>
    </row>
    <row r="42" s="73" customFormat="1" ht="17.25" customHeight="1" spans="1:17">
      <c r="A42" s="13" t="s">
        <v>30</v>
      </c>
      <c r="B42" s="22">
        <f>SUBTOTAL(3,$C$7:C42)</f>
        <v>36</v>
      </c>
      <c r="C42" s="78" t="s">
        <v>953</v>
      </c>
      <c r="D42" s="78" t="s">
        <v>958</v>
      </c>
      <c r="E42" s="78" t="s">
        <v>516</v>
      </c>
      <c r="F42" s="78" t="s">
        <v>121</v>
      </c>
      <c r="G42" s="78" t="s">
        <v>2006</v>
      </c>
      <c r="H42" s="79">
        <v>9914330158</v>
      </c>
      <c r="I42" s="78" t="s">
        <v>321</v>
      </c>
      <c r="J42" s="109">
        <v>130017097297</v>
      </c>
      <c r="K42" s="105">
        <v>21.8</v>
      </c>
      <c r="L42" s="105">
        <v>22.88</v>
      </c>
      <c r="M42" s="105">
        <v>22.2</v>
      </c>
      <c r="N42" s="98">
        <v>66.88</v>
      </c>
      <c r="O42" s="98">
        <v>44.5866666666667</v>
      </c>
      <c r="P42" s="87" t="s">
        <v>975</v>
      </c>
      <c r="Q42" s="87" t="s">
        <v>544</v>
      </c>
    </row>
    <row r="43" s="73" customFormat="1" ht="17.25" customHeight="1" spans="1:17">
      <c r="A43" s="13" t="s">
        <v>30</v>
      </c>
      <c r="B43" s="22">
        <f>SUBTOTAL(3,$C$7:C43)</f>
        <v>37</v>
      </c>
      <c r="C43" s="76" t="s">
        <v>532</v>
      </c>
      <c r="D43" s="76" t="s">
        <v>533</v>
      </c>
      <c r="E43" s="77" t="s">
        <v>534</v>
      </c>
      <c r="F43" s="77" t="s">
        <v>253</v>
      </c>
      <c r="G43" s="77" t="s">
        <v>535</v>
      </c>
      <c r="H43" s="77">
        <v>9815547792</v>
      </c>
      <c r="I43" s="76" t="s">
        <v>321</v>
      </c>
      <c r="J43" s="96">
        <v>130015658806</v>
      </c>
      <c r="K43" s="97">
        <v>22</v>
      </c>
      <c r="L43" s="97">
        <v>23.6</v>
      </c>
      <c r="M43" s="97">
        <v>21.2</v>
      </c>
      <c r="N43" s="97">
        <v>66.8</v>
      </c>
      <c r="O43" s="97">
        <v>44.5333333333333</v>
      </c>
      <c r="P43" s="121" t="s">
        <v>536</v>
      </c>
      <c r="Q43" s="77" t="s">
        <v>537</v>
      </c>
    </row>
    <row r="44" s="73" customFormat="1" ht="17.25" customHeight="1" spans="1:17">
      <c r="A44" s="13" t="s">
        <v>30</v>
      </c>
      <c r="B44" s="22">
        <f>SUBTOTAL(3,$C$7:C44)</f>
        <v>38</v>
      </c>
      <c r="C44" s="25" t="s">
        <v>1481</v>
      </c>
      <c r="D44" s="83" t="s">
        <v>731</v>
      </c>
      <c r="E44" s="24" t="s">
        <v>1272</v>
      </c>
      <c r="F44" s="84" t="s">
        <v>1015</v>
      </c>
      <c r="G44" s="83" t="s">
        <v>1497</v>
      </c>
      <c r="H44" s="84" t="s">
        <v>1498</v>
      </c>
      <c r="I44" s="72" t="s">
        <v>1499</v>
      </c>
      <c r="J44" s="122">
        <v>397448</v>
      </c>
      <c r="K44" s="101">
        <v>23.4</v>
      </c>
      <c r="L44" s="101">
        <v>22.1</v>
      </c>
      <c r="M44" s="101">
        <v>21.25</v>
      </c>
      <c r="N44" s="102">
        <f>SUM(K44:M44)</f>
        <v>66.75</v>
      </c>
      <c r="O44" s="102">
        <f>N44*2/3</f>
        <v>44.5</v>
      </c>
      <c r="P44" s="110" t="s">
        <v>1500</v>
      </c>
      <c r="Q44" s="110" t="s">
        <v>110</v>
      </c>
    </row>
    <row r="45" s="73" customFormat="1" ht="17.25" customHeight="1" spans="1:17">
      <c r="A45" s="13" t="s">
        <v>30</v>
      </c>
      <c r="B45" s="22">
        <f>SUBTOTAL(3,$C$7:C45)</f>
        <v>39</v>
      </c>
      <c r="C45" s="78" t="s">
        <v>1425</v>
      </c>
      <c r="D45" s="87" t="s">
        <v>1736</v>
      </c>
      <c r="E45" s="87" t="s">
        <v>1737</v>
      </c>
      <c r="F45" s="87" t="s">
        <v>1267</v>
      </c>
      <c r="G45" s="87" t="s">
        <v>1738</v>
      </c>
      <c r="H45" s="79" t="s">
        <v>1739</v>
      </c>
      <c r="I45" s="87" t="s">
        <v>507</v>
      </c>
      <c r="J45" s="123">
        <v>130009599335</v>
      </c>
      <c r="K45" s="124">
        <v>22.07</v>
      </c>
      <c r="L45" s="124">
        <v>22.63</v>
      </c>
      <c r="M45" s="124">
        <v>22</v>
      </c>
      <c r="N45" s="98">
        <v>66.7</v>
      </c>
      <c r="O45" s="98">
        <v>44.4666666666667</v>
      </c>
      <c r="P45" s="87" t="s">
        <v>658</v>
      </c>
      <c r="Q45" s="87" t="s">
        <v>1731</v>
      </c>
    </row>
    <row r="46" s="73" customFormat="1" ht="17.25" customHeight="1" spans="1:17">
      <c r="A46" s="13" t="s">
        <v>30</v>
      </c>
      <c r="B46" s="22">
        <f>SUBTOTAL(3,$C$7:C46)</f>
        <v>40</v>
      </c>
      <c r="C46" s="72" t="s">
        <v>606</v>
      </c>
      <c r="D46" s="25" t="s">
        <v>1320</v>
      </c>
      <c r="E46" s="25" t="s">
        <v>1321</v>
      </c>
      <c r="F46" s="25" t="s">
        <v>752</v>
      </c>
      <c r="G46" s="25" t="s">
        <v>1322</v>
      </c>
      <c r="H46" s="25">
        <v>9592066115</v>
      </c>
      <c r="I46" s="72" t="s">
        <v>491</v>
      </c>
      <c r="J46" s="118">
        <v>7571</v>
      </c>
      <c r="K46" s="45">
        <v>22.6</v>
      </c>
      <c r="L46" s="45">
        <v>22.09</v>
      </c>
      <c r="M46" s="45">
        <v>21.91</v>
      </c>
      <c r="N46" s="46">
        <f>SUM(K46:M46)</f>
        <v>66.6</v>
      </c>
      <c r="O46" s="46">
        <f>N46*2/3</f>
        <v>44.4</v>
      </c>
      <c r="P46" s="113" t="s">
        <v>385</v>
      </c>
      <c r="Q46" s="103" t="s">
        <v>133</v>
      </c>
    </row>
    <row r="47" s="73" customFormat="1" ht="17.25" customHeight="1" spans="1:17">
      <c r="A47" s="13" t="s">
        <v>30</v>
      </c>
      <c r="B47" s="22">
        <f>SUBTOTAL(3,$C$7:C47)</f>
        <v>41</v>
      </c>
      <c r="C47" s="25" t="s">
        <v>532</v>
      </c>
      <c r="D47" s="85" t="s">
        <v>533</v>
      </c>
      <c r="E47" s="72" t="s">
        <v>538</v>
      </c>
      <c r="F47" s="72" t="s">
        <v>539</v>
      </c>
      <c r="G47" s="25" t="s">
        <v>1510</v>
      </c>
      <c r="H47" s="72">
        <v>9872702678</v>
      </c>
      <c r="I47" s="81" t="s">
        <v>321</v>
      </c>
      <c r="J47" s="108">
        <v>130016044046</v>
      </c>
      <c r="K47" s="125">
        <v>22.4</v>
      </c>
      <c r="L47" s="125">
        <v>22</v>
      </c>
      <c r="M47" s="125">
        <v>21.8</v>
      </c>
      <c r="N47" s="46">
        <f>SUM(K47:M47)</f>
        <v>66.2</v>
      </c>
      <c r="O47" s="46">
        <f>N47*2/3</f>
        <v>44.1333333333333</v>
      </c>
      <c r="P47" s="103" t="s">
        <v>25</v>
      </c>
      <c r="Q47" s="103" t="s">
        <v>110</v>
      </c>
    </row>
    <row r="48" s="73" customFormat="1" ht="17.25" customHeight="1" spans="1:17">
      <c r="A48" s="13" t="s">
        <v>30</v>
      </c>
      <c r="B48" s="22">
        <f>SUBTOTAL(3,$C$7:C48)</f>
        <v>42</v>
      </c>
      <c r="C48" s="25" t="s">
        <v>1481</v>
      </c>
      <c r="D48" s="81" t="s">
        <v>731</v>
      </c>
      <c r="E48" s="81" t="s">
        <v>1444</v>
      </c>
      <c r="F48" s="81" t="s">
        <v>1015</v>
      </c>
      <c r="G48" s="81" t="s">
        <v>1497</v>
      </c>
      <c r="H48" s="81" t="s">
        <v>1498</v>
      </c>
      <c r="I48" s="72" t="s">
        <v>1499</v>
      </c>
      <c r="J48" s="100">
        <v>397654</v>
      </c>
      <c r="K48" s="116">
        <v>23.1</v>
      </c>
      <c r="L48" s="116">
        <v>22.6</v>
      </c>
      <c r="M48" s="116">
        <v>20.3</v>
      </c>
      <c r="N48" s="102">
        <f>SUM(K48:M48)</f>
        <v>66</v>
      </c>
      <c r="O48" s="102">
        <f>N48*2/3</f>
        <v>44</v>
      </c>
      <c r="P48" s="110" t="s">
        <v>1500</v>
      </c>
      <c r="Q48" s="103" t="s">
        <v>110</v>
      </c>
    </row>
    <row r="49" s="73" customFormat="1" ht="17.25" customHeight="1" spans="1:17">
      <c r="A49" s="13" t="s">
        <v>30</v>
      </c>
      <c r="B49" s="22">
        <f>SUBTOTAL(3,$C$7:C49)</f>
        <v>43</v>
      </c>
      <c r="C49" s="78" t="s">
        <v>835</v>
      </c>
      <c r="D49" s="78" t="s">
        <v>2052</v>
      </c>
      <c r="E49" s="78" t="s">
        <v>2068</v>
      </c>
      <c r="F49" s="78" t="s">
        <v>121</v>
      </c>
      <c r="G49" s="78" t="s">
        <v>2069</v>
      </c>
      <c r="H49" s="79" t="s">
        <v>2070</v>
      </c>
      <c r="I49" s="78" t="s">
        <v>68</v>
      </c>
      <c r="J49" s="109">
        <v>130014905280</v>
      </c>
      <c r="K49" s="105">
        <v>21.48</v>
      </c>
      <c r="L49" s="105">
        <v>22.9</v>
      </c>
      <c r="M49" s="105">
        <v>21.58</v>
      </c>
      <c r="N49" s="98">
        <v>65.96</v>
      </c>
      <c r="O49" s="98">
        <v>43.9733333333333</v>
      </c>
      <c r="P49" s="87" t="s">
        <v>37</v>
      </c>
      <c r="Q49" s="87" t="s">
        <v>133</v>
      </c>
    </row>
    <row r="50" s="73" customFormat="1" ht="17.25" customHeight="1" spans="1:17">
      <c r="A50" s="13" t="s">
        <v>30</v>
      </c>
      <c r="B50" s="22">
        <f>SUBTOTAL(3,$C$7:C50)</f>
        <v>44</v>
      </c>
      <c r="C50" s="76" t="s">
        <v>360</v>
      </c>
      <c r="D50" s="88" t="s">
        <v>413</v>
      </c>
      <c r="E50" s="77" t="s">
        <v>432</v>
      </c>
      <c r="F50" s="77" t="s">
        <v>433</v>
      </c>
      <c r="G50" s="77" t="s">
        <v>434</v>
      </c>
      <c r="H50" s="77"/>
      <c r="I50" s="76" t="s">
        <v>68</v>
      </c>
      <c r="J50" s="126">
        <v>130013824636</v>
      </c>
      <c r="K50" s="97">
        <v>29.37</v>
      </c>
      <c r="L50" s="97">
        <v>15.04</v>
      </c>
      <c r="M50" s="97">
        <v>21.52</v>
      </c>
      <c r="N50" s="97">
        <v>65.93</v>
      </c>
      <c r="O50" s="97">
        <v>43.9533333333333</v>
      </c>
      <c r="P50" s="76" t="s">
        <v>417</v>
      </c>
      <c r="Q50" s="76" t="s">
        <v>110</v>
      </c>
    </row>
    <row r="51" s="73" customFormat="1" ht="17.25" customHeight="1" spans="1:17">
      <c r="A51" s="13" t="s">
        <v>30</v>
      </c>
      <c r="B51" s="22">
        <f>SUBTOTAL(3,$C$7:C51)</f>
        <v>45</v>
      </c>
      <c r="C51" s="76" t="s">
        <v>532</v>
      </c>
      <c r="D51" s="76" t="s">
        <v>533</v>
      </c>
      <c r="E51" s="77" t="s">
        <v>538</v>
      </c>
      <c r="F51" s="77" t="s">
        <v>539</v>
      </c>
      <c r="G51" s="77" t="s">
        <v>540</v>
      </c>
      <c r="H51" s="77">
        <v>9872702678</v>
      </c>
      <c r="I51" s="76" t="s">
        <v>321</v>
      </c>
      <c r="J51" s="96">
        <v>130016044046</v>
      </c>
      <c r="K51" s="97">
        <v>21.7</v>
      </c>
      <c r="L51" s="97">
        <v>21.92</v>
      </c>
      <c r="M51" s="97">
        <v>21.72</v>
      </c>
      <c r="N51" s="97">
        <v>65.34</v>
      </c>
      <c r="O51" s="97">
        <v>43.56</v>
      </c>
      <c r="P51" s="77" t="s">
        <v>541</v>
      </c>
      <c r="Q51" s="77" t="s">
        <v>537</v>
      </c>
    </row>
    <row r="52" s="73" customFormat="1" ht="17.25" customHeight="1" spans="1:17">
      <c r="A52" s="13" t="s">
        <v>30</v>
      </c>
      <c r="B52" s="22">
        <f>SUBTOTAL(3,$C$7:C52)</f>
        <v>46</v>
      </c>
      <c r="C52" s="72" t="s">
        <v>606</v>
      </c>
      <c r="D52" s="25" t="s">
        <v>607</v>
      </c>
      <c r="E52" s="25" t="s">
        <v>550</v>
      </c>
      <c r="F52" s="25" t="s">
        <v>308</v>
      </c>
      <c r="G52" s="25" t="s">
        <v>608</v>
      </c>
      <c r="H52" s="25" t="s">
        <v>1323</v>
      </c>
      <c r="I52" s="72" t="s">
        <v>491</v>
      </c>
      <c r="J52" s="44" t="s">
        <v>1123</v>
      </c>
      <c r="K52" s="45">
        <v>21.8</v>
      </c>
      <c r="L52" s="45">
        <v>20.9</v>
      </c>
      <c r="M52" s="45">
        <v>22.5</v>
      </c>
      <c r="N52" s="46">
        <f>SUM(K52:M52)</f>
        <v>65.2</v>
      </c>
      <c r="O52" s="46">
        <f>N52*2/3</f>
        <v>43.4666666666667</v>
      </c>
      <c r="P52" s="113" t="s">
        <v>385</v>
      </c>
      <c r="Q52" s="103" t="s">
        <v>133</v>
      </c>
    </row>
    <row r="53" s="73" customFormat="1" ht="17.25" customHeight="1" spans="1:17">
      <c r="A53" s="13" t="s">
        <v>30</v>
      </c>
      <c r="B53" s="22">
        <f>SUBTOTAL(3,$C$7:C53)</f>
        <v>47</v>
      </c>
      <c r="C53" s="78" t="s">
        <v>953</v>
      </c>
      <c r="D53" s="78" t="s">
        <v>958</v>
      </c>
      <c r="E53" s="78" t="s">
        <v>516</v>
      </c>
      <c r="F53" s="78" t="s">
        <v>121</v>
      </c>
      <c r="G53" s="78" t="s">
        <v>2006</v>
      </c>
      <c r="H53" s="79">
        <v>9914330158</v>
      </c>
      <c r="I53" s="78" t="s">
        <v>321</v>
      </c>
      <c r="J53" s="112">
        <v>130017097344</v>
      </c>
      <c r="K53" s="105">
        <v>21.285</v>
      </c>
      <c r="L53" s="105">
        <v>21.94</v>
      </c>
      <c r="M53" s="105">
        <v>21.6</v>
      </c>
      <c r="N53" s="98">
        <v>64.825</v>
      </c>
      <c r="O53" s="98">
        <v>43.2166666666667</v>
      </c>
      <c r="P53" s="78" t="s">
        <v>975</v>
      </c>
      <c r="Q53" s="78" t="s">
        <v>544</v>
      </c>
    </row>
    <row r="54" s="73" customFormat="1" ht="17.25" customHeight="1" spans="1:17">
      <c r="A54" s="13" t="s">
        <v>30</v>
      </c>
      <c r="B54" s="22">
        <f>SUBTOTAL(3,$C$7:C54)</f>
        <v>48</v>
      </c>
      <c r="C54" s="72" t="s">
        <v>606</v>
      </c>
      <c r="D54" s="25" t="s">
        <v>1315</v>
      </c>
      <c r="E54" s="25" t="s">
        <v>892</v>
      </c>
      <c r="F54" s="25" t="s">
        <v>253</v>
      </c>
      <c r="G54" s="25" t="s">
        <v>1316</v>
      </c>
      <c r="H54" s="25">
        <v>9814124072</v>
      </c>
      <c r="I54" s="72" t="s">
        <v>491</v>
      </c>
      <c r="J54" s="118">
        <v>3</v>
      </c>
      <c r="K54" s="45">
        <v>28.04</v>
      </c>
      <c r="L54" s="45">
        <v>18.68</v>
      </c>
      <c r="M54" s="45">
        <v>17.88</v>
      </c>
      <c r="N54" s="46">
        <f>SUM(K54:M54)</f>
        <v>64.6</v>
      </c>
      <c r="O54" s="46">
        <f>N54*2/3</f>
        <v>43.0666666666667</v>
      </c>
      <c r="P54" s="113" t="s">
        <v>1317</v>
      </c>
      <c r="Q54" s="47" t="s">
        <v>133</v>
      </c>
    </row>
    <row r="55" s="73" customFormat="1" ht="17.25" customHeight="1" spans="1:17">
      <c r="A55" s="13" t="s">
        <v>30</v>
      </c>
      <c r="B55" s="22">
        <f>SUBTOTAL(3,$C$7:C55)</f>
        <v>49</v>
      </c>
      <c r="C55" s="77" t="s">
        <v>606</v>
      </c>
      <c r="D55" s="77" t="s">
        <v>607</v>
      </c>
      <c r="E55" s="77" t="s">
        <v>550</v>
      </c>
      <c r="F55" s="77" t="s">
        <v>308</v>
      </c>
      <c r="G55" s="89" t="s">
        <v>608</v>
      </c>
      <c r="H55" s="77">
        <v>915841354</v>
      </c>
      <c r="I55" s="76" t="s">
        <v>68</v>
      </c>
      <c r="J55" s="126">
        <v>982000409971463</v>
      </c>
      <c r="K55" s="97">
        <v>21.4</v>
      </c>
      <c r="L55" s="97">
        <v>21.5</v>
      </c>
      <c r="M55" s="97">
        <v>21.57</v>
      </c>
      <c r="N55" s="97">
        <v>64.47</v>
      </c>
      <c r="O55" s="97">
        <v>42.98</v>
      </c>
      <c r="P55" s="77" t="s">
        <v>609</v>
      </c>
      <c r="Q55" s="77" t="s">
        <v>544</v>
      </c>
    </row>
    <row r="56" s="73" customFormat="1" ht="17.25" customHeight="1" spans="1:17">
      <c r="A56" s="13" t="s">
        <v>30</v>
      </c>
      <c r="B56" s="22">
        <f>SUBTOTAL(3,$C$7:C56)</f>
        <v>50</v>
      </c>
      <c r="C56" s="25" t="s">
        <v>1481</v>
      </c>
      <c r="D56" s="83" t="s">
        <v>731</v>
      </c>
      <c r="E56" s="24" t="s">
        <v>1272</v>
      </c>
      <c r="F56" s="84" t="s">
        <v>1015</v>
      </c>
      <c r="G56" s="83" t="s">
        <v>1497</v>
      </c>
      <c r="H56" s="84" t="s">
        <v>1498</v>
      </c>
      <c r="I56" s="72" t="s">
        <v>1499</v>
      </c>
      <c r="J56" s="122">
        <v>397563</v>
      </c>
      <c r="K56" s="101">
        <v>22.15</v>
      </c>
      <c r="L56" s="101">
        <v>22.1</v>
      </c>
      <c r="M56" s="101">
        <v>20.15</v>
      </c>
      <c r="N56" s="102">
        <f>SUM(K56:M56)</f>
        <v>64.4</v>
      </c>
      <c r="O56" s="102">
        <f>N56*2/3</f>
        <v>42.9333333333333</v>
      </c>
      <c r="P56" s="110" t="s">
        <v>1500</v>
      </c>
      <c r="Q56" s="110" t="s">
        <v>110</v>
      </c>
    </row>
    <row r="57" s="73" customFormat="1" ht="17.25" customHeight="1" spans="1:17">
      <c r="A57" s="13" t="s">
        <v>30</v>
      </c>
      <c r="B57" s="22">
        <f>SUBTOTAL(3,$C$7:C57)</f>
        <v>51</v>
      </c>
      <c r="C57" s="25" t="s">
        <v>532</v>
      </c>
      <c r="D57" s="72" t="s">
        <v>554</v>
      </c>
      <c r="E57" s="25" t="s">
        <v>1507</v>
      </c>
      <c r="F57" s="25" t="s">
        <v>393</v>
      </c>
      <c r="G57" s="25" t="s">
        <v>1508</v>
      </c>
      <c r="H57" s="81">
        <v>9876636157</v>
      </c>
      <c r="I57" s="84" t="s">
        <v>321</v>
      </c>
      <c r="J57" s="108">
        <v>130007169312</v>
      </c>
      <c r="K57" s="115">
        <v>21.05</v>
      </c>
      <c r="L57" s="115">
        <v>22.1</v>
      </c>
      <c r="M57" s="115">
        <v>21.15</v>
      </c>
      <c r="N57" s="46">
        <f>SUM(K57:M57)</f>
        <v>64.3</v>
      </c>
      <c r="O57" s="46">
        <f>N57*2/3</f>
        <v>42.8666666666667</v>
      </c>
      <c r="P57" s="103" t="s">
        <v>25</v>
      </c>
      <c r="Q57" s="103" t="s">
        <v>133</v>
      </c>
    </row>
    <row r="58" s="73" customFormat="1" ht="17.25" customHeight="1" spans="1:17">
      <c r="A58" s="13" t="s">
        <v>30</v>
      </c>
      <c r="B58" s="22">
        <f>SUBTOTAL(3,$C$7:C58)</f>
        <v>52</v>
      </c>
      <c r="C58" s="78" t="s">
        <v>1425</v>
      </c>
      <c r="D58" s="78" t="s">
        <v>1736</v>
      </c>
      <c r="E58" s="78" t="s">
        <v>1737</v>
      </c>
      <c r="F58" s="78" t="s">
        <v>1267</v>
      </c>
      <c r="G58" s="78" t="s">
        <v>1738</v>
      </c>
      <c r="H58" s="78" t="s">
        <v>1739</v>
      </c>
      <c r="I58" s="79" t="s">
        <v>507</v>
      </c>
      <c r="J58" s="104">
        <v>130009599231</v>
      </c>
      <c r="K58" s="98">
        <v>20.75</v>
      </c>
      <c r="L58" s="98">
        <v>22.14</v>
      </c>
      <c r="M58" s="98">
        <v>21.21</v>
      </c>
      <c r="N58" s="98">
        <v>64.1</v>
      </c>
      <c r="O58" s="98">
        <v>42.7333333333333</v>
      </c>
      <c r="P58" s="78" t="s">
        <v>658</v>
      </c>
      <c r="Q58" s="78" t="s">
        <v>1731</v>
      </c>
    </row>
    <row r="59" s="73" customFormat="1" ht="17.25" customHeight="1" spans="1:17">
      <c r="A59" s="13" t="s">
        <v>30</v>
      </c>
      <c r="B59" s="22">
        <f>SUBTOTAL(3,$C$7:C59)</f>
        <v>53</v>
      </c>
      <c r="C59" s="77" t="s">
        <v>360</v>
      </c>
      <c r="D59" s="76" t="s">
        <v>361</v>
      </c>
      <c r="E59" s="77" t="s">
        <v>362</v>
      </c>
      <c r="F59" s="77" t="s">
        <v>363</v>
      </c>
      <c r="G59" s="77" t="s">
        <v>364</v>
      </c>
      <c r="H59" s="77">
        <v>9814431712</v>
      </c>
      <c r="I59" s="76" t="s">
        <v>224</v>
      </c>
      <c r="J59" s="96">
        <v>130013949553</v>
      </c>
      <c r="K59" s="97">
        <v>15.9</v>
      </c>
      <c r="L59" s="97">
        <v>25</v>
      </c>
      <c r="M59" s="97">
        <v>22.96</v>
      </c>
      <c r="N59" s="97">
        <v>63.86</v>
      </c>
      <c r="O59" s="97">
        <v>42.5733333333333</v>
      </c>
      <c r="P59" s="77" t="s">
        <v>365</v>
      </c>
      <c r="Q59" s="76" t="s">
        <v>99</v>
      </c>
    </row>
    <row r="60" s="73" customFormat="1" ht="17.25" customHeight="1" spans="1:17">
      <c r="A60" s="13" t="s">
        <v>30</v>
      </c>
      <c r="B60" s="22">
        <f>SUBTOTAL(3,$C$7:C60)</f>
        <v>54</v>
      </c>
      <c r="C60" s="77" t="s">
        <v>917</v>
      </c>
      <c r="D60" s="77" t="s">
        <v>918</v>
      </c>
      <c r="E60" s="77" t="s">
        <v>49</v>
      </c>
      <c r="F60" s="77" t="s">
        <v>919</v>
      </c>
      <c r="G60" s="77" t="s">
        <v>920</v>
      </c>
      <c r="H60" s="77" t="s">
        <v>921</v>
      </c>
      <c r="I60" s="77" t="s">
        <v>507</v>
      </c>
      <c r="J60" s="117">
        <v>41</v>
      </c>
      <c r="K60" s="97">
        <v>20.9</v>
      </c>
      <c r="L60" s="97">
        <v>21.29</v>
      </c>
      <c r="M60" s="97">
        <v>21.555</v>
      </c>
      <c r="N60" s="97">
        <v>63.745</v>
      </c>
      <c r="O60" s="97">
        <v>42.4966666666667</v>
      </c>
      <c r="P60" s="77" t="s">
        <v>118</v>
      </c>
      <c r="Q60" s="77" t="s">
        <v>110</v>
      </c>
    </row>
    <row r="61" s="73" customFormat="1" ht="17.25" customHeight="1" spans="1:17">
      <c r="A61" s="13" t="s">
        <v>30</v>
      </c>
      <c r="B61" s="22">
        <f>SUBTOTAL(3,$C$7:C61)</f>
        <v>55</v>
      </c>
      <c r="C61" s="78" t="s">
        <v>744</v>
      </c>
      <c r="D61" s="78" t="s">
        <v>745</v>
      </c>
      <c r="E61" s="78" t="s">
        <v>727</v>
      </c>
      <c r="F61" s="78" t="s">
        <v>2010</v>
      </c>
      <c r="G61" s="78" t="s">
        <v>745</v>
      </c>
      <c r="H61" s="78">
        <v>8194958902</v>
      </c>
      <c r="I61" s="79" t="s">
        <v>321</v>
      </c>
      <c r="J61" s="104">
        <v>130010910020</v>
      </c>
      <c r="K61" s="98">
        <v>18.6</v>
      </c>
      <c r="L61" s="98">
        <v>22.8</v>
      </c>
      <c r="M61" s="98">
        <v>22.3</v>
      </c>
      <c r="N61" s="98">
        <v>63.7</v>
      </c>
      <c r="O61" s="98">
        <v>42.4666666666667</v>
      </c>
      <c r="P61" s="78" t="s">
        <v>541</v>
      </c>
      <c r="Q61" s="78" t="s">
        <v>1961</v>
      </c>
    </row>
    <row r="62" s="73" customFormat="1" ht="17.25" customHeight="1" spans="1:17">
      <c r="A62" s="13" t="s">
        <v>30</v>
      </c>
      <c r="B62" s="22">
        <f>SUBTOTAL(3,$C$7:C62)</f>
        <v>56</v>
      </c>
      <c r="C62" s="72" t="s">
        <v>917</v>
      </c>
      <c r="D62" s="25" t="s">
        <v>918</v>
      </c>
      <c r="E62" s="25" t="s">
        <v>1256</v>
      </c>
      <c r="F62" s="25" t="s">
        <v>107</v>
      </c>
      <c r="G62" s="25" t="s">
        <v>1257</v>
      </c>
      <c r="H62" s="25" t="s">
        <v>1258</v>
      </c>
      <c r="I62" s="72" t="s">
        <v>68</v>
      </c>
      <c r="J62" s="108" t="s">
        <v>1259</v>
      </c>
      <c r="K62" s="45">
        <v>21.025</v>
      </c>
      <c r="L62" s="45">
        <v>21.31</v>
      </c>
      <c r="M62" s="45">
        <v>21.25</v>
      </c>
      <c r="N62" s="46">
        <f>SUM(K62:M62)</f>
        <v>63.585</v>
      </c>
      <c r="O62" s="46">
        <f>N62*2/3</f>
        <v>42.39</v>
      </c>
      <c r="P62" s="103" t="s">
        <v>118</v>
      </c>
      <c r="Q62" s="103" t="s">
        <v>110</v>
      </c>
    </row>
    <row r="63" s="73" customFormat="1" ht="17.25" customHeight="1" spans="1:17">
      <c r="A63" s="13" t="s">
        <v>30</v>
      </c>
      <c r="B63" s="22">
        <f>SUBTOTAL(3,$C$7:C63)</f>
        <v>57</v>
      </c>
      <c r="C63" s="80" t="s">
        <v>720</v>
      </c>
      <c r="D63" s="80" t="s">
        <v>731</v>
      </c>
      <c r="E63" s="80" t="s">
        <v>732</v>
      </c>
      <c r="F63" s="80" t="s">
        <v>733</v>
      </c>
      <c r="G63" s="80" t="s">
        <v>734</v>
      </c>
      <c r="H63" s="80">
        <v>855133738</v>
      </c>
      <c r="I63" s="80" t="s">
        <v>527</v>
      </c>
      <c r="J63" s="127">
        <v>976352</v>
      </c>
      <c r="K63" s="128">
        <v>19.96</v>
      </c>
      <c r="L63" s="128">
        <v>22.81</v>
      </c>
      <c r="M63" s="128">
        <v>20.74</v>
      </c>
      <c r="N63" s="128">
        <v>63.51</v>
      </c>
      <c r="O63" s="128">
        <v>42.34</v>
      </c>
      <c r="P63" s="76" t="s">
        <v>736</v>
      </c>
      <c r="Q63" s="76" t="s">
        <v>729</v>
      </c>
    </row>
    <row r="64" s="73" customFormat="1" ht="17.25" customHeight="1" spans="1:17">
      <c r="A64" s="13" t="s">
        <v>30</v>
      </c>
      <c r="B64" s="22">
        <f>SUBTOTAL(3,$C$7:C64)</f>
        <v>58</v>
      </c>
      <c r="C64" s="77" t="s">
        <v>953</v>
      </c>
      <c r="D64" s="77" t="s">
        <v>953</v>
      </c>
      <c r="E64" s="77" t="s">
        <v>121</v>
      </c>
      <c r="F64" s="77" t="s">
        <v>954</v>
      </c>
      <c r="G64" s="77" t="s">
        <v>955</v>
      </c>
      <c r="H64" s="77">
        <v>9316340709</v>
      </c>
      <c r="I64" s="76" t="s">
        <v>321</v>
      </c>
      <c r="J64" s="117" t="s">
        <v>956</v>
      </c>
      <c r="K64" s="97">
        <v>21.52</v>
      </c>
      <c r="L64" s="97">
        <v>22.04</v>
      </c>
      <c r="M64" s="97">
        <v>19.94</v>
      </c>
      <c r="N64" s="97">
        <v>63.5</v>
      </c>
      <c r="O64" s="97">
        <v>42.3333333333333</v>
      </c>
      <c r="P64" s="76" t="s">
        <v>25</v>
      </c>
      <c r="Q64" s="76" t="s">
        <v>729</v>
      </c>
    </row>
    <row r="65" s="73" customFormat="1" ht="17.25" customHeight="1" spans="1:17">
      <c r="A65" s="13" t="s">
        <v>30</v>
      </c>
      <c r="B65" s="22">
        <f>SUBTOTAL(3,$C$7:C65)</f>
        <v>59</v>
      </c>
      <c r="C65" s="25" t="s">
        <v>953</v>
      </c>
      <c r="D65" s="72" t="s">
        <v>960</v>
      </c>
      <c r="E65" s="72" t="s">
        <v>1458</v>
      </c>
      <c r="F65" s="25" t="s">
        <v>1459</v>
      </c>
      <c r="G65" s="131" t="s">
        <v>1460</v>
      </c>
      <c r="H65" s="131">
        <v>0</v>
      </c>
      <c r="I65" s="72" t="s">
        <v>491</v>
      </c>
      <c r="J65" s="135">
        <v>130012500642</v>
      </c>
      <c r="K65" s="45">
        <v>20.36</v>
      </c>
      <c r="L65" s="45">
        <v>21.32</v>
      </c>
      <c r="M65" s="45">
        <v>21.82</v>
      </c>
      <c r="N65" s="46">
        <f>SUM(K65:M65)</f>
        <v>63.5</v>
      </c>
      <c r="O65" s="46">
        <f>N65*2/3</f>
        <v>42.3333333333333</v>
      </c>
      <c r="P65" s="103" t="s">
        <v>25</v>
      </c>
      <c r="Q65" s="103" t="s">
        <v>133</v>
      </c>
    </row>
    <row r="66" s="73" customFormat="1" ht="17.25" customHeight="1" spans="1:17">
      <c r="A66" s="13" t="s">
        <v>30</v>
      </c>
      <c r="B66" s="22">
        <f>SUBTOTAL(3,$C$7:C66)</f>
        <v>60</v>
      </c>
      <c r="C66" s="79" t="s">
        <v>744</v>
      </c>
      <c r="D66" s="79" t="s">
        <v>744</v>
      </c>
      <c r="E66" s="78" t="s">
        <v>2020</v>
      </c>
      <c r="F66" s="78" t="s">
        <v>635</v>
      </c>
      <c r="G66" s="78" t="s">
        <v>2021</v>
      </c>
      <c r="H66" s="78">
        <v>9463124067</v>
      </c>
      <c r="I66" s="79" t="s">
        <v>321</v>
      </c>
      <c r="J66" s="79">
        <v>190014495530</v>
      </c>
      <c r="K66" s="98">
        <v>21.5</v>
      </c>
      <c r="L66" s="98">
        <v>20.5</v>
      </c>
      <c r="M66" s="98">
        <v>21.5</v>
      </c>
      <c r="N66" s="98">
        <v>63.5</v>
      </c>
      <c r="O66" s="98">
        <v>42.3333333333333</v>
      </c>
      <c r="P66" s="79" t="s">
        <v>541</v>
      </c>
      <c r="Q66" s="79" t="s">
        <v>544</v>
      </c>
    </row>
    <row r="67" s="73" customFormat="1" ht="17.25" customHeight="1" spans="1:17">
      <c r="A67" s="13" t="s">
        <v>30</v>
      </c>
      <c r="B67" s="22">
        <f>SUBTOTAL(3,$C$7:C67)</f>
        <v>61</v>
      </c>
      <c r="C67" s="77" t="s">
        <v>360</v>
      </c>
      <c r="D67" s="77" t="s">
        <v>396</v>
      </c>
      <c r="E67" s="77" t="s">
        <v>265</v>
      </c>
      <c r="F67" s="77" t="s">
        <v>397</v>
      </c>
      <c r="G67" s="77" t="s">
        <v>398</v>
      </c>
      <c r="H67" s="77"/>
      <c r="I67" s="76" t="s">
        <v>384</v>
      </c>
      <c r="J67" s="96">
        <v>982000409948879</v>
      </c>
      <c r="K67" s="97">
        <v>21.3</v>
      </c>
      <c r="L67" s="97">
        <v>20.82</v>
      </c>
      <c r="M67" s="97">
        <v>21.32</v>
      </c>
      <c r="N67" s="97">
        <v>63.44</v>
      </c>
      <c r="O67" s="97">
        <v>42.2933333333333</v>
      </c>
      <c r="P67" s="76" t="s">
        <v>25</v>
      </c>
      <c r="Q67" s="76" t="s">
        <v>99</v>
      </c>
    </row>
    <row r="68" s="73" customFormat="1" ht="17.25" customHeight="1" spans="1:17">
      <c r="A68" s="13" t="s">
        <v>30</v>
      </c>
      <c r="B68" s="22">
        <f>SUBTOTAL(3,$C$7:C68)</f>
        <v>62</v>
      </c>
      <c r="C68" s="25" t="s">
        <v>532</v>
      </c>
      <c r="D68" s="85" t="s">
        <v>533</v>
      </c>
      <c r="E68" s="72" t="s">
        <v>1509</v>
      </c>
      <c r="F68" s="72" t="s">
        <v>253</v>
      </c>
      <c r="G68" s="25" t="s">
        <v>535</v>
      </c>
      <c r="H68" s="72">
        <v>9815547792</v>
      </c>
      <c r="I68" s="81" t="s">
        <v>321</v>
      </c>
      <c r="J68" s="108">
        <v>130015658794</v>
      </c>
      <c r="K68" s="115">
        <v>20.4</v>
      </c>
      <c r="L68" s="115">
        <v>21</v>
      </c>
      <c r="M68" s="115">
        <v>22</v>
      </c>
      <c r="N68" s="46">
        <f>SUM(K68:M68)</f>
        <v>63.4</v>
      </c>
      <c r="O68" s="46">
        <f>N68*2/3</f>
        <v>42.2666666666667</v>
      </c>
      <c r="P68" s="103" t="s">
        <v>25</v>
      </c>
      <c r="Q68" s="103" t="s">
        <v>110</v>
      </c>
    </row>
    <row r="69" s="73" customFormat="1" ht="17.25" customHeight="1" spans="1:17">
      <c r="A69" s="13" t="s">
        <v>30</v>
      </c>
      <c r="B69" s="22">
        <f>SUBTOTAL(3,$C$7:C69)</f>
        <v>63</v>
      </c>
      <c r="C69" s="81" t="s">
        <v>998</v>
      </c>
      <c r="D69" s="30" t="s">
        <v>1039</v>
      </c>
      <c r="E69" s="30" t="s">
        <v>1040</v>
      </c>
      <c r="F69" s="30" t="s">
        <v>1041</v>
      </c>
      <c r="G69" s="30" t="s">
        <v>1042</v>
      </c>
      <c r="H69" s="30">
        <v>8528599066</v>
      </c>
      <c r="I69" s="30" t="s">
        <v>507</v>
      </c>
      <c r="J69" s="56">
        <v>130012873775</v>
      </c>
      <c r="K69" s="106">
        <v>21.1</v>
      </c>
      <c r="L69" s="106">
        <v>20.9</v>
      </c>
      <c r="M69" s="106">
        <v>21.2</v>
      </c>
      <c r="N69" s="45">
        <f>SUM(K69:M69)</f>
        <v>63.2</v>
      </c>
      <c r="O69" s="45">
        <f>N69*2/3</f>
        <v>42.1333333333333</v>
      </c>
      <c r="P69" s="136" t="s">
        <v>1038</v>
      </c>
      <c r="Q69" s="136" t="s">
        <v>544</v>
      </c>
    </row>
    <row r="70" s="73" customFormat="1" ht="17.25" customHeight="1" spans="1:17">
      <c r="A70" s="13" t="s">
        <v>30</v>
      </c>
      <c r="B70" s="22">
        <f>SUBTOTAL(3,$C$7:C70)</f>
        <v>64</v>
      </c>
      <c r="C70" s="25" t="s">
        <v>953</v>
      </c>
      <c r="D70" s="25" t="s">
        <v>960</v>
      </c>
      <c r="E70" s="131" t="s">
        <v>1458</v>
      </c>
      <c r="F70" s="25" t="s">
        <v>1459</v>
      </c>
      <c r="G70" s="131" t="s">
        <v>1460</v>
      </c>
      <c r="H70" s="131">
        <v>0</v>
      </c>
      <c r="I70" s="72" t="s">
        <v>491</v>
      </c>
      <c r="J70" s="135">
        <v>130012500620</v>
      </c>
      <c r="K70" s="45">
        <v>20.46</v>
      </c>
      <c r="L70" s="45">
        <v>21.6</v>
      </c>
      <c r="M70" s="45">
        <v>20.96</v>
      </c>
      <c r="N70" s="45">
        <f>SUM(K70:M70)</f>
        <v>63.02</v>
      </c>
      <c r="O70" s="45">
        <f>N70*2/3</f>
        <v>42.0133333333333</v>
      </c>
      <c r="P70" s="72" t="s">
        <v>25</v>
      </c>
      <c r="Q70" s="72" t="s">
        <v>133</v>
      </c>
    </row>
    <row r="71" s="73" customFormat="1" ht="17.25" customHeight="1" spans="1:17">
      <c r="A71" s="13" t="s">
        <v>30</v>
      </c>
      <c r="B71" s="22">
        <f>SUBTOTAL(3,$C$7:C71)</f>
        <v>65</v>
      </c>
      <c r="C71" s="78" t="s">
        <v>744</v>
      </c>
      <c r="D71" s="78" t="s">
        <v>745</v>
      </c>
      <c r="E71" s="78" t="s">
        <v>727</v>
      </c>
      <c r="F71" s="78" t="s">
        <v>2010</v>
      </c>
      <c r="G71" s="78" t="s">
        <v>745</v>
      </c>
      <c r="H71" s="79">
        <v>8194958902</v>
      </c>
      <c r="I71" s="78" t="s">
        <v>321</v>
      </c>
      <c r="J71" s="109">
        <v>130010910020</v>
      </c>
      <c r="K71" s="105">
        <v>21.2</v>
      </c>
      <c r="L71" s="105">
        <v>20.9</v>
      </c>
      <c r="M71" s="105">
        <v>20.8</v>
      </c>
      <c r="N71" s="98">
        <v>62.9</v>
      </c>
      <c r="O71" s="98">
        <v>41.9333333333333</v>
      </c>
      <c r="P71" s="87" t="s">
        <v>541</v>
      </c>
      <c r="Q71" s="87" t="s">
        <v>1961</v>
      </c>
    </row>
    <row r="72" s="73" customFormat="1" ht="17.25" customHeight="1" spans="1:17">
      <c r="A72" s="13" t="s">
        <v>30</v>
      </c>
      <c r="B72" s="22">
        <f>SUBTOTAL(3,$C$7:C72)</f>
        <v>66</v>
      </c>
      <c r="C72" s="80" t="s">
        <v>720</v>
      </c>
      <c r="D72" s="80" t="s">
        <v>731</v>
      </c>
      <c r="E72" s="80" t="s">
        <v>732</v>
      </c>
      <c r="F72" s="80" t="s">
        <v>733</v>
      </c>
      <c r="G72" s="80" t="s">
        <v>734</v>
      </c>
      <c r="H72" s="80">
        <v>855133738</v>
      </c>
      <c r="I72" s="80" t="s">
        <v>527</v>
      </c>
      <c r="J72" s="126">
        <v>976226</v>
      </c>
      <c r="K72" s="97">
        <v>19.64</v>
      </c>
      <c r="L72" s="97">
        <v>21.96</v>
      </c>
      <c r="M72" s="97">
        <v>21.26</v>
      </c>
      <c r="N72" s="97">
        <v>62.86</v>
      </c>
      <c r="O72" s="97">
        <v>41.9066666666667</v>
      </c>
      <c r="P72" s="76" t="s">
        <v>25</v>
      </c>
      <c r="Q72" s="76" t="s">
        <v>729</v>
      </c>
    </row>
    <row r="73" s="73" customFormat="1" ht="17.25" customHeight="1" spans="1:17">
      <c r="A73" s="13" t="s">
        <v>30</v>
      </c>
      <c r="B73" s="22">
        <f>SUBTOTAL(3,$C$7:C73)</f>
        <v>67</v>
      </c>
      <c r="C73" s="72" t="s">
        <v>606</v>
      </c>
      <c r="D73" s="25" t="s">
        <v>1324</v>
      </c>
      <c r="E73" s="25" t="s">
        <v>1325</v>
      </c>
      <c r="F73" s="25" t="s">
        <v>1326</v>
      </c>
      <c r="G73" s="25" t="s">
        <v>1327</v>
      </c>
      <c r="H73" s="25">
        <v>98783306309</v>
      </c>
      <c r="I73" s="72" t="s">
        <v>491</v>
      </c>
      <c r="J73" s="118" t="s">
        <v>1328</v>
      </c>
      <c r="K73" s="45">
        <v>20.92</v>
      </c>
      <c r="L73" s="45">
        <v>21.04</v>
      </c>
      <c r="M73" s="45">
        <v>20.9</v>
      </c>
      <c r="N73" s="45">
        <f>SUM(K73:M73)</f>
        <v>62.86</v>
      </c>
      <c r="O73" s="45">
        <f>N73*2/3</f>
        <v>41.9066666666667</v>
      </c>
      <c r="P73" s="58" t="s">
        <v>385</v>
      </c>
      <c r="Q73" s="25" t="s">
        <v>110</v>
      </c>
    </row>
    <row r="74" s="73" customFormat="1" ht="17.25" customHeight="1" spans="1:17">
      <c r="A74" s="13" t="s">
        <v>30</v>
      </c>
      <c r="B74" s="22">
        <f>SUBTOTAL(3,$C$7:C74)</f>
        <v>68</v>
      </c>
      <c r="C74" s="25" t="s">
        <v>1481</v>
      </c>
      <c r="D74" s="81" t="s">
        <v>731</v>
      </c>
      <c r="E74" s="81" t="s">
        <v>323</v>
      </c>
      <c r="F74" s="81" t="s">
        <v>1015</v>
      </c>
      <c r="G74" s="81" t="s">
        <v>1497</v>
      </c>
      <c r="H74" s="81" t="s">
        <v>1498</v>
      </c>
      <c r="I74" s="72" t="s">
        <v>1499</v>
      </c>
      <c r="J74" s="72">
        <v>397368</v>
      </c>
      <c r="K74" s="45">
        <v>20.4</v>
      </c>
      <c r="L74" s="45">
        <v>22.2</v>
      </c>
      <c r="M74" s="45">
        <v>20.2</v>
      </c>
      <c r="N74" s="45">
        <f>SUM(K74:M74)</f>
        <v>62.8</v>
      </c>
      <c r="O74" s="45">
        <f>N74*2/3</f>
        <v>41.8666666666667</v>
      </c>
      <c r="P74" s="72" t="s">
        <v>1500</v>
      </c>
      <c r="Q74" s="72" t="s">
        <v>110</v>
      </c>
    </row>
    <row r="75" s="73" customFormat="1" ht="17.25" customHeight="1" spans="1:17">
      <c r="A75" s="13" t="s">
        <v>30</v>
      </c>
      <c r="B75" s="22">
        <f>SUBTOTAL(3,$C$7:C75)</f>
        <v>69</v>
      </c>
      <c r="C75" s="72" t="s">
        <v>1425</v>
      </c>
      <c r="D75" s="132" t="s">
        <v>800</v>
      </c>
      <c r="E75" s="25" t="s">
        <v>489</v>
      </c>
      <c r="F75" s="25" t="s">
        <v>1428</v>
      </c>
      <c r="G75" s="72" t="s">
        <v>803</v>
      </c>
      <c r="H75" s="25">
        <v>9855253383</v>
      </c>
      <c r="I75" s="30" t="s">
        <v>321</v>
      </c>
      <c r="J75" s="108">
        <v>130008786990</v>
      </c>
      <c r="K75" s="45">
        <v>20.97</v>
      </c>
      <c r="L75" s="45">
        <v>20.8</v>
      </c>
      <c r="M75" s="45">
        <v>20.95</v>
      </c>
      <c r="N75" s="45">
        <f>SUM(K75:M75)</f>
        <v>62.72</v>
      </c>
      <c r="O75" s="45">
        <f>N75*2/3</f>
        <v>41.8133333333333</v>
      </c>
      <c r="P75" s="25" t="s">
        <v>1427</v>
      </c>
      <c r="Q75" s="25" t="s">
        <v>110</v>
      </c>
    </row>
    <row r="76" s="73" customFormat="1" ht="17.25" customHeight="1" spans="1:17">
      <c r="A76" s="13" t="s">
        <v>30</v>
      </c>
      <c r="B76" s="22">
        <f>SUBTOTAL(3,$C$7:C76)</f>
        <v>70</v>
      </c>
      <c r="C76" s="72" t="s">
        <v>606</v>
      </c>
      <c r="D76" s="72" t="s">
        <v>1324</v>
      </c>
      <c r="E76" s="25" t="s">
        <v>754</v>
      </c>
      <c r="F76" s="25" t="s">
        <v>1326</v>
      </c>
      <c r="G76" s="25" t="s">
        <v>1327</v>
      </c>
      <c r="H76" s="25">
        <v>9501701419</v>
      </c>
      <c r="I76" s="72" t="s">
        <v>491</v>
      </c>
      <c r="J76" s="44" t="s">
        <v>1329</v>
      </c>
      <c r="K76" s="45">
        <v>21</v>
      </c>
      <c r="L76" s="45">
        <v>20.6</v>
      </c>
      <c r="M76" s="45">
        <v>21.1</v>
      </c>
      <c r="N76" s="45">
        <f>SUM(K76:M76)</f>
        <v>62.7</v>
      </c>
      <c r="O76" s="45">
        <f>N76*2/3</f>
        <v>41.8</v>
      </c>
      <c r="P76" s="58" t="s">
        <v>385</v>
      </c>
      <c r="Q76" s="25" t="s">
        <v>110</v>
      </c>
    </row>
    <row r="77" s="73" customFormat="1" ht="17.25" customHeight="1" spans="1:17">
      <c r="A77" s="13" t="s">
        <v>38</v>
      </c>
      <c r="B77" s="22">
        <f>SUBTOTAL(3,$C$7:C77)</f>
        <v>71</v>
      </c>
      <c r="C77" s="78" t="s">
        <v>1481</v>
      </c>
      <c r="D77" s="133" t="s">
        <v>731</v>
      </c>
      <c r="E77" s="134" t="s">
        <v>2032</v>
      </c>
      <c r="F77" s="79" t="s">
        <v>2033</v>
      </c>
      <c r="G77" s="133" t="s">
        <v>2034</v>
      </c>
      <c r="H77" s="79">
        <v>9876008369</v>
      </c>
      <c r="I77" s="78" t="s">
        <v>527</v>
      </c>
      <c r="J77" s="137">
        <v>572758</v>
      </c>
      <c r="K77" s="98">
        <v>20.6</v>
      </c>
      <c r="L77" s="98">
        <v>22</v>
      </c>
      <c r="M77" s="98">
        <v>19.8</v>
      </c>
      <c r="N77" s="98">
        <v>62.4</v>
      </c>
      <c r="O77" s="98">
        <v>41.6</v>
      </c>
      <c r="P77" s="78" t="s">
        <v>25</v>
      </c>
      <c r="Q77" s="78" t="s">
        <v>1731</v>
      </c>
    </row>
    <row r="78" s="73" customFormat="1" ht="17.25" customHeight="1" spans="1:17">
      <c r="A78" s="13" t="s">
        <v>38</v>
      </c>
      <c r="B78" s="22">
        <f>SUBTOTAL(3,$C$7:C78)</f>
        <v>72</v>
      </c>
      <c r="C78" s="72" t="s">
        <v>1425</v>
      </c>
      <c r="D78" s="132" t="s">
        <v>800</v>
      </c>
      <c r="E78" s="25" t="s">
        <v>489</v>
      </c>
      <c r="F78" s="25" t="s">
        <v>1428</v>
      </c>
      <c r="G78" s="72" t="s">
        <v>803</v>
      </c>
      <c r="H78" s="25">
        <v>9855253383</v>
      </c>
      <c r="I78" s="30" t="s">
        <v>321</v>
      </c>
      <c r="J78" s="44">
        <v>130008786674</v>
      </c>
      <c r="K78" s="45">
        <v>20.95</v>
      </c>
      <c r="L78" s="45">
        <v>20.65</v>
      </c>
      <c r="M78" s="45">
        <v>20.75</v>
      </c>
      <c r="N78" s="45">
        <f>SUM(K78:M78)</f>
        <v>62.35</v>
      </c>
      <c r="O78" s="45">
        <f>N78*2/3</f>
        <v>41.5666666666667</v>
      </c>
      <c r="P78" s="25" t="s">
        <v>1427</v>
      </c>
      <c r="Q78" s="25" t="s">
        <v>110</v>
      </c>
    </row>
    <row r="79" s="73" customFormat="1" ht="17.25" customHeight="1" spans="1:17">
      <c r="A79" s="13" t="s">
        <v>38</v>
      </c>
      <c r="B79" s="22">
        <f>SUBTOTAL(3,$C$7:C79)</f>
        <v>73</v>
      </c>
      <c r="C79" s="75" t="s">
        <v>793</v>
      </c>
      <c r="D79" s="76" t="s">
        <v>811</v>
      </c>
      <c r="E79" s="77" t="s">
        <v>574</v>
      </c>
      <c r="F79" s="77" t="s">
        <v>308</v>
      </c>
      <c r="G79" s="77" t="s">
        <v>812</v>
      </c>
      <c r="H79" s="77" t="s">
        <v>813</v>
      </c>
      <c r="I79" s="76" t="s">
        <v>68</v>
      </c>
      <c r="J79" s="96">
        <v>0</v>
      </c>
      <c r="K79" s="97">
        <v>17</v>
      </c>
      <c r="L79" s="97">
        <v>24.4</v>
      </c>
      <c r="M79" s="97">
        <v>20.9</v>
      </c>
      <c r="N79" s="97">
        <v>62.3</v>
      </c>
      <c r="O79" s="97">
        <v>41.5333333333333</v>
      </c>
      <c r="P79" s="138" t="s">
        <v>658</v>
      </c>
      <c r="Q79" s="77" t="s">
        <v>814</v>
      </c>
    </row>
    <row r="80" s="73" customFormat="1" ht="17.25" customHeight="1" spans="1:17">
      <c r="A80" s="13" t="s">
        <v>38</v>
      </c>
      <c r="B80" s="22">
        <f>SUBTOTAL(3,$C$7:C80)</f>
        <v>74</v>
      </c>
      <c r="C80" s="72" t="s">
        <v>606</v>
      </c>
      <c r="D80" s="72" t="s">
        <v>607</v>
      </c>
      <c r="E80" s="25" t="s">
        <v>550</v>
      </c>
      <c r="F80" s="25" t="s">
        <v>308</v>
      </c>
      <c r="G80" s="25" t="s">
        <v>608</v>
      </c>
      <c r="H80" s="25" t="s">
        <v>1323</v>
      </c>
      <c r="I80" s="72" t="s">
        <v>491</v>
      </c>
      <c r="J80" s="44" t="s">
        <v>1123</v>
      </c>
      <c r="K80" s="45">
        <v>20.75</v>
      </c>
      <c r="L80" s="45">
        <v>20.95</v>
      </c>
      <c r="M80" s="45">
        <v>20.45</v>
      </c>
      <c r="N80" s="45">
        <f>SUM(K80:M80)</f>
        <v>62.15</v>
      </c>
      <c r="O80" s="45">
        <f>N80*2/3</f>
        <v>41.4333333333333</v>
      </c>
      <c r="P80" s="60" t="s">
        <v>385</v>
      </c>
      <c r="Q80" s="25" t="s">
        <v>133</v>
      </c>
    </row>
    <row r="81" s="73" customFormat="1" ht="17.25" customHeight="1" spans="1:17">
      <c r="A81" s="13" t="s">
        <v>38</v>
      </c>
      <c r="B81" s="22">
        <f>SUBTOTAL(3,$C$7:C81)</f>
        <v>75</v>
      </c>
      <c r="C81" s="76" t="s">
        <v>532</v>
      </c>
      <c r="D81" s="76" t="s">
        <v>533</v>
      </c>
      <c r="E81" s="77" t="s">
        <v>538</v>
      </c>
      <c r="F81" s="77" t="s">
        <v>539</v>
      </c>
      <c r="G81" s="77" t="s">
        <v>540</v>
      </c>
      <c r="H81" s="77">
        <v>9872702678</v>
      </c>
      <c r="I81" s="76" t="s">
        <v>321</v>
      </c>
      <c r="J81" s="96">
        <v>130016044050</v>
      </c>
      <c r="K81" s="97">
        <v>20.1</v>
      </c>
      <c r="L81" s="97">
        <v>21.04</v>
      </c>
      <c r="M81" s="97">
        <v>20.96</v>
      </c>
      <c r="N81" s="97">
        <v>62.1</v>
      </c>
      <c r="O81" s="97">
        <v>41.4</v>
      </c>
      <c r="P81" s="138" t="s">
        <v>541</v>
      </c>
      <c r="Q81" s="77" t="s">
        <v>537</v>
      </c>
    </row>
    <row r="82" s="73" customFormat="1" ht="17.25" customHeight="1" spans="1:17">
      <c r="A82" s="13" t="s">
        <v>38</v>
      </c>
      <c r="B82" s="22">
        <f>SUBTOTAL(3,$C$7:C82)</f>
        <v>76</v>
      </c>
      <c r="C82" s="77" t="s">
        <v>360</v>
      </c>
      <c r="D82" s="77" t="s">
        <v>396</v>
      </c>
      <c r="E82" s="77" t="s">
        <v>265</v>
      </c>
      <c r="F82" s="77" t="s">
        <v>397</v>
      </c>
      <c r="G82" s="77" t="s">
        <v>398</v>
      </c>
      <c r="H82" s="77"/>
      <c r="I82" s="76" t="s">
        <v>384</v>
      </c>
      <c r="J82" s="96">
        <v>982000409948877</v>
      </c>
      <c r="K82" s="97">
        <v>19.44</v>
      </c>
      <c r="L82" s="97">
        <v>20.02</v>
      </c>
      <c r="M82" s="97">
        <v>22.46</v>
      </c>
      <c r="N82" s="97">
        <v>61.92</v>
      </c>
      <c r="O82" s="97">
        <v>41.28</v>
      </c>
      <c r="P82" s="139" t="s">
        <v>25</v>
      </c>
      <c r="Q82" s="76" t="s">
        <v>99</v>
      </c>
    </row>
    <row r="83" s="73" customFormat="1" ht="17.25" customHeight="1" spans="1:17">
      <c r="A83" s="13" t="s">
        <v>38</v>
      </c>
      <c r="B83" s="22">
        <f>SUBTOTAL(3,$C$7:C83)</f>
        <v>77</v>
      </c>
      <c r="C83" s="77" t="s">
        <v>917</v>
      </c>
      <c r="D83" s="77" t="s">
        <v>918</v>
      </c>
      <c r="E83" s="77" t="s">
        <v>49</v>
      </c>
      <c r="F83" s="77" t="s">
        <v>919</v>
      </c>
      <c r="G83" s="77" t="s">
        <v>920</v>
      </c>
      <c r="H83" s="77" t="s">
        <v>921</v>
      </c>
      <c r="I83" s="77" t="s">
        <v>507</v>
      </c>
      <c r="J83" s="117">
        <v>40</v>
      </c>
      <c r="K83" s="97">
        <v>19.63</v>
      </c>
      <c r="L83" s="97">
        <v>21.53</v>
      </c>
      <c r="M83" s="97">
        <v>20.76</v>
      </c>
      <c r="N83" s="97">
        <v>61.92</v>
      </c>
      <c r="O83" s="97">
        <v>41.28</v>
      </c>
      <c r="P83" s="138" t="s">
        <v>118</v>
      </c>
      <c r="Q83" s="77" t="s">
        <v>110</v>
      </c>
    </row>
    <row r="84" s="73" customFormat="1" ht="17.25" customHeight="1" spans="1:17">
      <c r="A84" s="13" t="s">
        <v>38</v>
      </c>
      <c r="B84" s="22">
        <f>SUBTOTAL(3,$C$7:C84)</f>
        <v>78</v>
      </c>
      <c r="C84" s="79" t="s">
        <v>606</v>
      </c>
      <c r="D84" s="79" t="s">
        <v>607</v>
      </c>
      <c r="E84" s="78" t="s">
        <v>550</v>
      </c>
      <c r="F84" s="78" t="s">
        <v>308</v>
      </c>
      <c r="G84" s="78" t="s">
        <v>608</v>
      </c>
      <c r="H84" s="78">
        <v>9417533154</v>
      </c>
      <c r="I84" s="79" t="s">
        <v>491</v>
      </c>
      <c r="J84" s="79" t="s">
        <v>1906</v>
      </c>
      <c r="K84" s="98">
        <v>20.85</v>
      </c>
      <c r="L84" s="98">
        <v>20.78</v>
      </c>
      <c r="M84" s="98">
        <v>20.18</v>
      </c>
      <c r="N84" s="98">
        <v>61.81</v>
      </c>
      <c r="O84" s="98">
        <v>41.2066666666667</v>
      </c>
      <c r="P84" s="140" t="s">
        <v>1317</v>
      </c>
      <c r="Q84" s="79" t="s">
        <v>133</v>
      </c>
    </row>
    <row r="85" s="73" customFormat="1" ht="17.25" customHeight="1" spans="1:17">
      <c r="A85" s="13" t="s">
        <v>38</v>
      </c>
      <c r="B85" s="22">
        <f>SUBTOTAL(3,$C$7:C85)</f>
        <v>79</v>
      </c>
      <c r="C85" s="78" t="s">
        <v>1481</v>
      </c>
      <c r="D85" s="87" t="s">
        <v>731</v>
      </c>
      <c r="E85" s="87" t="s">
        <v>2035</v>
      </c>
      <c r="F85" s="87" t="s">
        <v>2036</v>
      </c>
      <c r="G85" s="87" t="s">
        <v>2034</v>
      </c>
      <c r="H85" s="79">
        <v>9915193382</v>
      </c>
      <c r="I85" s="87" t="s">
        <v>527</v>
      </c>
      <c r="J85" s="123">
        <v>572645</v>
      </c>
      <c r="K85" s="124">
        <v>19.8</v>
      </c>
      <c r="L85" s="124">
        <v>21.8</v>
      </c>
      <c r="M85" s="124">
        <v>20.2</v>
      </c>
      <c r="N85" s="98">
        <v>61.8</v>
      </c>
      <c r="O85" s="98">
        <v>41.2</v>
      </c>
      <c r="P85" s="141" t="s">
        <v>25</v>
      </c>
      <c r="Q85" s="87" t="s">
        <v>1731</v>
      </c>
    </row>
    <row r="86" s="73" customFormat="1" ht="17.25" customHeight="1" spans="1:17">
      <c r="A86" s="13" t="s">
        <v>38</v>
      </c>
      <c r="B86" s="22">
        <f>SUBTOTAL(3,$C$7:C86)</f>
        <v>80</v>
      </c>
      <c r="C86" s="77" t="s">
        <v>917</v>
      </c>
      <c r="D86" s="77" t="s">
        <v>918</v>
      </c>
      <c r="E86" s="77" t="s">
        <v>49</v>
      </c>
      <c r="F86" s="77" t="s">
        <v>919</v>
      </c>
      <c r="G86" s="77" t="s">
        <v>920</v>
      </c>
      <c r="H86" s="77" t="s">
        <v>921</v>
      </c>
      <c r="I86" s="77" t="s">
        <v>507</v>
      </c>
      <c r="J86" s="117">
        <v>43</v>
      </c>
      <c r="K86" s="97">
        <v>20.155</v>
      </c>
      <c r="L86" s="97">
        <v>21.4</v>
      </c>
      <c r="M86" s="97">
        <v>20.065</v>
      </c>
      <c r="N86" s="97">
        <v>61.62</v>
      </c>
      <c r="O86" s="97">
        <v>41.08</v>
      </c>
      <c r="P86" s="138" t="s">
        <v>118</v>
      </c>
      <c r="Q86" s="77" t="s">
        <v>110</v>
      </c>
    </row>
    <row r="87" s="73" customFormat="1" ht="17.25" customHeight="1" spans="1:17">
      <c r="A87" s="13" t="s">
        <v>38</v>
      </c>
      <c r="B87" s="22">
        <f>SUBTOTAL(3,$C$7:C87)</f>
        <v>81</v>
      </c>
      <c r="C87" s="78" t="s">
        <v>606</v>
      </c>
      <c r="D87" s="78" t="s">
        <v>607</v>
      </c>
      <c r="E87" s="78" t="s">
        <v>550</v>
      </c>
      <c r="F87" s="78" t="s">
        <v>308</v>
      </c>
      <c r="G87" s="79" t="s">
        <v>608</v>
      </c>
      <c r="H87" s="78">
        <v>9417533154</v>
      </c>
      <c r="I87" s="79" t="s">
        <v>491</v>
      </c>
      <c r="J87" s="112">
        <v>982409971464</v>
      </c>
      <c r="K87" s="78">
        <v>20.75</v>
      </c>
      <c r="L87" s="78">
        <v>20.25</v>
      </c>
      <c r="M87" s="78">
        <v>20.55</v>
      </c>
      <c r="N87" s="98">
        <v>61.55</v>
      </c>
      <c r="O87" s="98">
        <v>41.0333333333333</v>
      </c>
      <c r="P87" s="140" t="s">
        <v>1317</v>
      </c>
      <c r="Q87" s="78" t="s">
        <v>133</v>
      </c>
    </row>
    <row r="88" s="73" customFormat="1" ht="17.25" customHeight="1" spans="1:17">
      <c r="A88" s="13" t="s">
        <v>38</v>
      </c>
      <c r="B88" s="22">
        <f>SUBTOTAL(3,$C$7:C88)</f>
        <v>82</v>
      </c>
      <c r="C88" s="72" t="s">
        <v>917</v>
      </c>
      <c r="D88" s="25" t="s">
        <v>918</v>
      </c>
      <c r="E88" s="25" t="s">
        <v>1256</v>
      </c>
      <c r="F88" s="25" t="s">
        <v>107</v>
      </c>
      <c r="G88" s="25" t="s">
        <v>1257</v>
      </c>
      <c r="H88" s="25" t="s">
        <v>1258</v>
      </c>
      <c r="I88" s="72" t="s">
        <v>68</v>
      </c>
      <c r="J88" s="108">
        <v>242</v>
      </c>
      <c r="K88" s="45">
        <v>19.23</v>
      </c>
      <c r="L88" s="45">
        <v>21.1</v>
      </c>
      <c r="M88" s="45">
        <v>21.21</v>
      </c>
      <c r="N88" s="45">
        <f>SUM(K88:M88)</f>
        <v>61.54</v>
      </c>
      <c r="O88" s="45">
        <f>N88*2/3</f>
        <v>41.0266666666667</v>
      </c>
      <c r="P88" s="142" t="s">
        <v>118</v>
      </c>
      <c r="Q88" s="72" t="s">
        <v>110</v>
      </c>
    </row>
    <row r="89" s="73" customFormat="1" ht="17.25" customHeight="1" spans="1:17">
      <c r="A89" s="13" t="s">
        <v>38</v>
      </c>
      <c r="B89" s="22">
        <f>SUBTOTAL(3,$C$7:C89)</f>
        <v>83</v>
      </c>
      <c r="C89" s="79" t="s">
        <v>1481</v>
      </c>
      <c r="D89" s="78" t="s">
        <v>731</v>
      </c>
      <c r="E89" s="78" t="s">
        <v>2032</v>
      </c>
      <c r="F89" s="75" t="s">
        <v>2033</v>
      </c>
      <c r="G89" s="78" t="s">
        <v>2034</v>
      </c>
      <c r="H89" s="78">
        <v>9876008369</v>
      </c>
      <c r="I89" s="79" t="s">
        <v>527</v>
      </c>
      <c r="J89" s="112">
        <v>572601</v>
      </c>
      <c r="K89" s="98">
        <v>19.5</v>
      </c>
      <c r="L89" s="98">
        <v>21.6</v>
      </c>
      <c r="M89" s="98">
        <v>20.4</v>
      </c>
      <c r="N89" s="98">
        <v>61.5</v>
      </c>
      <c r="O89" s="98">
        <v>41</v>
      </c>
      <c r="P89" s="79" t="s">
        <v>25</v>
      </c>
      <c r="Q89" s="78" t="s">
        <v>1731</v>
      </c>
    </row>
    <row r="90" s="73" customFormat="1" ht="17.25" customHeight="1" spans="1:17">
      <c r="A90" s="13" t="s">
        <v>38</v>
      </c>
      <c r="B90" s="22">
        <f>SUBTOTAL(3,$C$7:C90)</f>
        <v>84</v>
      </c>
      <c r="C90" s="77" t="s">
        <v>606</v>
      </c>
      <c r="D90" s="77" t="s">
        <v>607</v>
      </c>
      <c r="E90" s="77" t="s">
        <v>550</v>
      </c>
      <c r="F90" s="77" t="s">
        <v>308</v>
      </c>
      <c r="G90" s="89" t="s">
        <v>608</v>
      </c>
      <c r="H90" s="77">
        <v>915841354</v>
      </c>
      <c r="I90" s="76" t="s">
        <v>68</v>
      </c>
      <c r="J90" s="126">
        <v>98200040971464</v>
      </c>
      <c r="K90" s="97">
        <v>20.9</v>
      </c>
      <c r="L90" s="97">
        <v>20.2</v>
      </c>
      <c r="M90" s="97">
        <v>20.3</v>
      </c>
      <c r="N90" s="97">
        <v>61.4</v>
      </c>
      <c r="O90" s="97">
        <v>40.9333333333333</v>
      </c>
      <c r="P90" s="77" t="s">
        <v>609</v>
      </c>
      <c r="Q90" s="77" t="s">
        <v>544</v>
      </c>
    </row>
    <row r="91" s="73" customFormat="1" ht="17.25" customHeight="1" spans="1:17">
      <c r="A91" s="13" t="s">
        <v>38</v>
      </c>
      <c r="B91" s="22">
        <f>SUBTOTAL(3,$C$7:C91)</f>
        <v>85</v>
      </c>
      <c r="C91" s="25" t="s">
        <v>532</v>
      </c>
      <c r="D91" s="85" t="s">
        <v>533</v>
      </c>
      <c r="E91" s="72" t="s">
        <v>538</v>
      </c>
      <c r="F91" s="72" t="s">
        <v>539</v>
      </c>
      <c r="G91" s="25" t="s">
        <v>1510</v>
      </c>
      <c r="H91" s="72">
        <v>9872702678</v>
      </c>
      <c r="I91" s="81" t="s">
        <v>321</v>
      </c>
      <c r="J91" s="108">
        <v>130016044050</v>
      </c>
      <c r="K91" s="125">
        <v>20.6</v>
      </c>
      <c r="L91" s="125">
        <v>20.4</v>
      </c>
      <c r="M91" s="125">
        <v>20.4</v>
      </c>
      <c r="N91" s="45">
        <f>SUM(K91:M91)</f>
        <v>61.4</v>
      </c>
      <c r="O91" s="45">
        <f>N91*2/3</f>
        <v>40.9333333333333</v>
      </c>
      <c r="P91" s="72" t="s">
        <v>25</v>
      </c>
      <c r="Q91" s="72" t="s">
        <v>110</v>
      </c>
    </row>
    <row r="92" s="73" customFormat="1" ht="17.25" customHeight="1" spans="1:17">
      <c r="A92" s="13" t="s">
        <v>38</v>
      </c>
      <c r="B92" s="22">
        <f>SUBTOTAL(3,$C$7:C92)</f>
        <v>86</v>
      </c>
      <c r="C92" s="78" t="s">
        <v>835</v>
      </c>
      <c r="D92" s="78" t="s">
        <v>2076</v>
      </c>
      <c r="E92" s="78" t="s">
        <v>831</v>
      </c>
      <c r="F92" s="78" t="s">
        <v>832</v>
      </c>
      <c r="G92" s="78" t="s">
        <v>2077</v>
      </c>
      <c r="H92" s="79">
        <v>9464353961</v>
      </c>
      <c r="I92" s="78" t="s">
        <v>68</v>
      </c>
      <c r="J92" s="112">
        <v>130017757777</v>
      </c>
      <c r="K92" s="105">
        <v>20.74</v>
      </c>
      <c r="L92" s="105">
        <v>20.16</v>
      </c>
      <c r="M92" s="105">
        <v>20.18</v>
      </c>
      <c r="N92" s="98">
        <v>61.08</v>
      </c>
      <c r="O92" s="98">
        <v>40.72</v>
      </c>
      <c r="P92" s="78" t="s">
        <v>2078</v>
      </c>
      <c r="Q92" s="147" t="s">
        <v>2079</v>
      </c>
    </row>
    <row r="93" s="73" customFormat="1" ht="17.25" customHeight="1" spans="1:17">
      <c r="A93" s="13" t="s">
        <v>38</v>
      </c>
      <c r="B93" s="22">
        <f>SUBTOTAL(3,$C$7:C93)</f>
        <v>87</v>
      </c>
      <c r="C93" s="76" t="s">
        <v>532</v>
      </c>
      <c r="D93" s="76" t="s">
        <v>533</v>
      </c>
      <c r="E93" s="77" t="s">
        <v>538</v>
      </c>
      <c r="F93" s="77" t="s">
        <v>539</v>
      </c>
      <c r="G93" s="77" t="s">
        <v>540</v>
      </c>
      <c r="H93" s="77">
        <v>9872702678</v>
      </c>
      <c r="I93" s="76" t="s">
        <v>321</v>
      </c>
      <c r="J93" s="143">
        <v>130016044026</v>
      </c>
      <c r="K93" s="97">
        <v>20</v>
      </c>
      <c r="L93" s="97">
        <v>20.94</v>
      </c>
      <c r="M93" s="97">
        <v>19.98</v>
      </c>
      <c r="N93" s="97">
        <v>60.92</v>
      </c>
      <c r="O93" s="97">
        <v>40.6133333333333</v>
      </c>
      <c r="P93" s="76" t="s">
        <v>536</v>
      </c>
      <c r="Q93" s="148" t="s">
        <v>537</v>
      </c>
    </row>
    <row r="94" s="73" customFormat="1" ht="17.25" customHeight="1" spans="1:17">
      <c r="A94" s="13" t="s">
        <v>38</v>
      </c>
      <c r="B94" s="22">
        <f>SUBTOTAL(3,$C$7:C94)</f>
        <v>88</v>
      </c>
      <c r="C94" s="77" t="s">
        <v>917</v>
      </c>
      <c r="D94" s="77" t="s">
        <v>933</v>
      </c>
      <c r="E94" s="77" t="s">
        <v>136</v>
      </c>
      <c r="F94" s="77" t="s">
        <v>338</v>
      </c>
      <c r="G94" s="77" t="s">
        <v>934</v>
      </c>
      <c r="H94" s="77" t="s">
        <v>935</v>
      </c>
      <c r="I94" s="77" t="s">
        <v>507</v>
      </c>
      <c r="J94" s="117" t="s">
        <v>937</v>
      </c>
      <c r="K94" s="97">
        <v>20.14</v>
      </c>
      <c r="L94" s="97">
        <v>21.05</v>
      </c>
      <c r="M94" s="97">
        <v>19.55</v>
      </c>
      <c r="N94" s="46">
        <v>60.74</v>
      </c>
      <c r="O94" s="46">
        <v>40.4933333333333</v>
      </c>
      <c r="P94" s="47" t="s">
        <v>118</v>
      </c>
      <c r="Q94" s="149"/>
    </row>
    <row r="95" s="73" customFormat="1" ht="17.25" customHeight="1" spans="1:17">
      <c r="A95" s="13" t="s">
        <v>38</v>
      </c>
      <c r="B95" s="22">
        <f>SUBTOTAL(3,$C$7:C95)</f>
        <v>89</v>
      </c>
      <c r="C95" s="76" t="s">
        <v>532</v>
      </c>
      <c r="D95" s="76" t="s">
        <v>533</v>
      </c>
      <c r="E95" s="77" t="s">
        <v>534</v>
      </c>
      <c r="F95" s="77" t="s">
        <v>253</v>
      </c>
      <c r="G95" s="77" t="s">
        <v>535</v>
      </c>
      <c r="H95" s="77">
        <v>9815547792</v>
      </c>
      <c r="I95" s="76" t="s">
        <v>321</v>
      </c>
      <c r="J95" s="96">
        <v>130015658794</v>
      </c>
      <c r="K95" s="97">
        <v>20.1</v>
      </c>
      <c r="L95" s="97">
        <v>20.4</v>
      </c>
      <c r="M95" s="97">
        <v>20</v>
      </c>
      <c r="N95" s="46">
        <v>60.5</v>
      </c>
      <c r="O95" s="46">
        <v>40.3333333333333</v>
      </c>
      <c r="P95" s="47" t="s">
        <v>536</v>
      </c>
      <c r="Q95" s="149" t="s">
        <v>537</v>
      </c>
    </row>
    <row r="96" s="73" customFormat="1" ht="17.25" customHeight="1" spans="1:17">
      <c r="A96" s="13" t="s">
        <v>38</v>
      </c>
      <c r="B96" s="22">
        <f>SUBTOTAL(3,$C$7:C96)</f>
        <v>90</v>
      </c>
      <c r="C96" s="76" t="s">
        <v>532</v>
      </c>
      <c r="D96" s="76" t="s">
        <v>533</v>
      </c>
      <c r="E96" s="77" t="s">
        <v>534</v>
      </c>
      <c r="F96" s="77" t="s">
        <v>253</v>
      </c>
      <c r="G96" s="77" t="s">
        <v>535</v>
      </c>
      <c r="H96" s="77">
        <v>9815547792</v>
      </c>
      <c r="I96" s="76" t="s">
        <v>321</v>
      </c>
      <c r="J96" s="96">
        <v>130015659616</v>
      </c>
      <c r="K96" s="97">
        <v>20.2</v>
      </c>
      <c r="L96" s="97">
        <v>20.2</v>
      </c>
      <c r="M96" s="97">
        <v>20.1</v>
      </c>
      <c r="N96" s="46">
        <v>60.5</v>
      </c>
      <c r="O96" s="46">
        <v>40.3333333333333</v>
      </c>
      <c r="P96" s="47" t="s">
        <v>536</v>
      </c>
      <c r="Q96" s="47" t="s">
        <v>537</v>
      </c>
    </row>
    <row r="97" s="73" customFormat="1" ht="17.25" customHeight="1" spans="1:17">
      <c r="A97" s="13" t="s">
        <v>38</v>
      </c>
      <c r="B97" s="22">
        <f>SUBTOTAL(3,$C$7:C97)</f>
        <v>91</v>
      </c>
      <c r="C97" s="75" t="s">
        <v>793</v>
      </c>
      <c r="D97" s="76" t="s">
        <v>811</v>
      </c>
      <c r="E97" s="77" t="s">
        <v>574</v>
      </c>
      <c r="F97" s="77" t="s">
        <v>308</v>
      </c>
      <c r="G97" s="77" t="s">
        <v>812</v>
      </c>
      <c r="H97" s="77" t="s">
        <v>813</v>
      </c>
      <c r="I97" s="76" t="s">
        <v>68</v>
      </c>
      <c r="J97" s="96">
        <v>0</v>
      </c>
      <c r="K97" s="97">
        <v>20.5</v>
      </c>
      <c r="L97" s="97">
        <v>17.9</v>
      </c>
      <c r="M97" s="97">
        <v>21.8</v>
      </c>
      <c r="N97" s="46">
        <v>60.2</v>
      </c>
      <c r="O97" s="46">
        <v>40.1333333333333</v>
      </c>
      <c r="P97" s="47" t="s">
        <v>658</v>
      </c>
      <c r="Q97" s="47" t="s">
        <v>814</v>
      </c>
    </row>
    <row r="98" s="73" customFormat="1" ht="17.25" customHeight="1" spans="1:17">
      <c r="A98" s="13" t="s">
        <v>38</v>
      </c>
      <c r="B98" s="22">
        <f>SUBTOTAL(3,$C$7:C98)</f>
        <v>92</v>
      </c>
      <c r="C98" s="76" t="s">
        <v>532</v>
      </c>
      <c r="D98" s="76" t="s">
        <v>533</v>
      </c>
      <c r="E98" s="77" t="s">
        <v>534</v>
      </c>
      <c r="F98" s="77" t="s">
        <v>253</v>
      </c>
      <c r="G98" s="77" t="s">
        <v>535</v>
      </c>
      <c r="H98" s="77">
        <v>9815547792</v>
      </c>
      <c r="I98" s="76" t="s">
        <v>321</v>
      </c>
      <c r="J98" s="96">
        <v>130015659627</v>
      </c>
      <c r="K98" s="97">
        <v>20.2</v>
      </c>
      <c r="L98" s="97">
        <v>20.1</v>
      </c>
      <c r="M98" s="97">
        <v>19.8</v>
      </c>
      <c r="N98" s="46">
        <v>60.1</v>
      </c>
      <c r="O98" s="46">
        <v>40.0666666666667</v>
      </c>
      <c r="P98" s="47" t="s">
        <v>536</v>
      </c>
      <c r="Q98" s="47" t="s">
        <v>537</v>
      </c>
    </row>
    <row r="99" s="73" customFormat="1" ht="17.25" customHeight="1" spans="1:17">
      <c r="A99" s="13" t="s">
        <v>38</v>
      </c>
      <c r="B99" s="22">
        <f>SUBTOTAL(3,$C$7:C99)</f>
        <v>93</v>
      </c>
      <c r="C99" s="78" t="s">
        <v>1425</v>
      </c>
      <c r="D99" s="78" t="s">
        <v>1733</v>
      </c>
      <c r="E99" s="78" t="s">
        <v>550</v>
      </c>
      <c r="F99" s="78" t="s">
        <v>1734</v>
      </c>
      <c r="G99" s="78" t="s">
        <v>1733</v>
      </c>
      <c r="H99" s="78" t="s">
        <v>1735</v>
      </c>
      <c r="I99" s="78" t="s">
        <v>507</v>
      </c>
      <c r="J99" s="104">
        <v>130010379626</v>
      </c>
      <c r="K99" s="98">
        <v>19.88</v>
      </c>
      <c r="L99" s="98">
        <v>17.7</v>
      </c>
      <c r="M99" s="98">
        <v>20.9</v>
      </c>
      <c r="N99" s="98">
        <v>58.48</v>
      </c>
      <c r="O99" s="98">
        <v>38.9866666666667</v>
      </c>
      <c r="P99" s="78" t="s">
        <v>658</v>
      </c>
      <c r="Q99" s="78" t="s">
        <v>1731</v>
      </c>
    </row>
    <row r="100" s="73" customFormat="1" ht="17.25" customHeight="1" spans="1:17">
      <c r="A100" s="13" t="s">
        <v>38</v>
      </c>
      <c r="B100" s="22">
        <f>SUBTOTAL(3,$C$7:C100)</f>
        <v>94</v>
      </c>
      <c r="C100" s="78" t="s">
        <v>1048</v>
      </c>
      <c r="D100" s="78" t="s">
        <v>148</v>
      </c>
      <c r="E100" s="78" t="s">
        <v>376</v>
      </c>
      <c r="F100" s="78" t="s">
        <v>1059</v>
      </c>
      <c r="G100" s="78" t="s">
        <v>1060</v>
      </c>
      <c r="H100" s="78">
        <v>0</v>
      </c>
      <c r="I100" s="78" t="s">
        <v>1951</v>
      </c>
      <c r="J100" s="104">
        <v>130013173066</v>
      </c>
      <c r="K100" s="98">
        <v>18.1</v>
      </c>
      <c r="L100" s="98">
        <v>20.2</v>
      </c>
      <c r="M100" s="98">
        <v>19</v>
      </c>
      <c r="N100" s="98">
        <v>57.3</v>
      </c>
      <c r="O100" s="98">
        <v>38.2</v>
      </c>
      <c r="P100" s="78">
        <v>0</v>
      </c>
      <c r="Q100" s="78">
        <v>0</v>
      </c>
    </row>
    <row r="101" s="73" customFormat="1" ht="17.25" customHeight="1" spans="1:17">
      <c r="A101" s="13" t="s">
        <v>38</v>
      </c>
      <c r="B101" s="22">
        <f>SUBTOTAL(3,$C$7:C101)</f>
        <v>95</v>
      </c>
      <c r="C101" s="79" t="s">
        <v>917</v>
      </c>
      <c r="D101" s="78" t="s">
        <v>1749</v>
      </c>
      <c r="E101" s="78" t="s">
        <v>523</v>
      </c>
      <c r="F101" s="75" t="s">
        <v>346</v>
      </c>
      <c r="G101" s="78" t="s">
        <v>1750</v>
      </c>
      <c r="H101" s="78" t="s">
        <v>1751</v>
      </c>
      <c r="I101" s="79" t="s">
        <v>507</v>
      </c>
      <c r="J101" s="104" t="s">
        <v>1754</v>
      </c>
      <c r="K101" s="98">
        <v>17.54</v>
      </c>
      <c r="L101" s="98">
        <v>18.12</v>
      </c>
      <c r="M101" s="98">
        <v>20.16</v>
      </c>
      <c r="N101" s="98">
        <v>55.82</v>
      </c>
      <c r="O101" s="98">
        <v>37.2133333333333</v>
      </c>
      <c r="P101" s="79" t="s">
        <v>118</v>
      </c>
      <c r="Q101" s="78" t="s">
        <v>110</v>
      </c>
    </row>
    <row r="102" s="73" customFormat="1" ht="17.25" customHeight="1" spans="1:17">
      <c r="A102" s="13" t="s">
        <v>38</v>
      </c>
      <c r="B102" s="22">
        <f>SUBTOTAL(3,$C$7:C102)</f>
        <v>96</v>
      </c>
      <c r="C102" s="79" t="s">
        <v>835</v>
      </c>
      <c r="D102" s="79" t="s">
        <v>2076</v>
      </c>
      <c r="E102" s="79" t="s">
        <v>831</v>
      </c>
      <c r="F102" s="79" t="s">
        <v>832</v>
      </c>
      <c r="G102" s="79" t="s">
        <v>2077</v>
      </c>
      <c r="H102" s="79">
        <v>9464353961</v>
      </c>
      <c r="I102" s="79" t="s">
        <v>68</v>
      </c>
      <c r="J102" s="79">
        <v>130008539022</v>
      </c>
      <c r="K102" s="98">
        <v>19.14</v>
      </c>
      <c r="L102" s="98">
        <v>18.36</v>
      </c>
      <c r="M102" s="98">
        <v>18.22</v>
      </c>
      <c r="N102" s="98">
        <v>55.72</v>
      </c>
      <c r="O102" s="98">
        <v>37.1466666666667</v>
      </c>
      <c r="P102" s="79" t="s">
        <v>2078</v>
      </c>
      <c r="Q102" s="79" t="s">
        <v>2079</v>
      </c>
    </row>
    <row r="103" s="73" customFormat="1" ht="17.25" customHeight="1" spans="1:17">
      <c r="A103" s="13" t="s">
        <v>38</v>
      </c>
      <c r="B103" s="22">
        <f>SUBTOTAL(3,$C$7:C103)</f>
        <v>97</v>
      </c>
      <c r="C103" s="79" t="s">
        <v>19</v>
      </c>
      <c r="D103" s="78" t="s">
        <v>19</v>
      </c>
      <c r="E103" s="78" t="s">
        <v>1855</v>
      </c>
      <c r="F103" s="78" t="s">
        <v>1856</v>
      </c>
      <c r="G103" s="78" t="s">
        <v>1857</v>
      </c>
      <c r="H103" s="78" t="s">
        <v>1858</v>
      </c>
      <c r="I103" s="79" t="s">
        <v>68</v>
      </c>
      <c r="J103" s="79">
        <v>130015370538</v>
      </c>
      <c r="K103" s="98">
        <v>15.145</v>
      </c>
      <c r="L103" s="98">
        <v>23.58</v>
      </c>
      <c r="M103" s="98">
        <v>16.905</v>
      </c>
      <c r="N103" s="98">
        <v>55.63</v>
      </c>
      <c r="O103" s="98">
        <v>37.0866666666667</v>
      </c>
      <c r="P103" s="79" t="s">
        <v>25</v>
      </c>
      <c r="Q103" s="79" t="s">
        <v>26</v>
      </c>
    </row>
    <row r="104" s="73" customFormat="1" ht="17.25" customHeight="1" spans="1:17">
      <c r="A104" s="13" t="s">
        <v>38</v>
      </c>
      <c r="B104" s="22">
        <f>SUBTOTAL(3,$C$7:C104)</f>
        <v>98</v>
      </c>
      <c r="C104" s="79" t="s">
        <v>1481</v>
      </c>
      <c r="D104" s="78" t="s">
        <v>731</v>
      </c>
      <c r="E104" s="78" t="s">
        <v>2035</v>
      </c>
      <c r="F104" s="78" t="s">
        <v>2036</v>
      </c>
      <c r="G104" s="78" t="s">
        <v>2034</v>
      </c>
      <c r="H104" s="78">
        <v>9915193385</v>
      </c>
      <c r="I104" s="78" t="s">
        <v>527</v>
      </c>
      <c r="J104" s="104">
        <v>572634</v>
      </c>
      <c r="K104" s="98">
        <v>21</v>
      </c>
      <c r="L104" s="98">
        <v>22.9</v>
      </c>
      <c r="M104" s="98">
        <v>11.4</v>
      </c>
      <c r="N104" s="98">
        <v>55.3</v>
      </c>
      <c r="O104" s="98">
        <v>36.8666666666667</v>
      </c>
      <c r="P104" s="78" t="s">
        <v>25</v>
      </c>
      <c r="Q104" s="78" t="s">
        <v>1731</v>
      </c>
    </row>
    <row r="105" s="74" customFormat="1" ht="17.25" customHeight="1" spans="1:17">
      <c r="A105" s="13" t="s">
        <v>38</v>
      </c>
      <c r="B105" s="22">
        <f>SUBTOTAL(3,$C$7:C105)</f>
        <v>99</v>
      </c>
      <c r="C105" s="78" t="s">
        <v>744</v>
      </c>
      <c r="D105" s="79" t="s">
        <v>770</v>
      </c>
      <c r="E105" s="79" t="s">
        <v>2025</v>
      </c>
      <c r="F105" s="79" t="s">
        <v>107</v>
      </c>
      <c r="G105" s="79" t="s">
        <v>2024</v>
      </c>
      <c r="H105" s="79">
        <v>9876498798</v>
      </c>
      <c r="I105" s="79" t="s">
        <v>321</v>
      </c>
      <c r="J105" s="111">
        <v>130011269521</v>
      </c>
      <c r="K105" s="78">
        <v>14.4</v>
      </c>
      <c r="L105" s="78">
        <v>16.8</v>
      </c>
      <c r="M105" s="78">
        <v>23.9</v>
      </c>
      <c r="N105" s="98">
        <v>55.1</v>
      </c>
      <c r="O105" s="98">
        <v>36.7333333333333</v>
      </c>
      <c r="P105" s="79" t="s">
        <v>541</v>
      </c>
      <c r="Q105" s="79" t="s">
        <v>1961</v>
      </c>
    </row>
    <row r="106" s="73" customFormat="1" ht="17.25" customHeight="1" spans="1:17">
      <c r="A106" s="13" t="s">
        <v>38</v>
      </c>
      <c r="B106" s="22">
        <f>SUBTOTAL(3,$C$7:C106)</f>
        <v>100</v>
      </c>
      <c r="C106" s="23" t="s">
        <v>19</v>
      </c>
      <c r="D106" s="23" t="s">
        <v>19</v>
      </c>
      <c r="E106" s="23" t="s">
        <v>1855</v>
      </c>
      <c r="F106" s="23" t="s">
        <v>1856</v>
      </c>
      <c r="G106" s="23" t="s">
        <v>1857</v>
      </c>
      <c r="H106" s="23" t="s">
        <v>1858</v>
      </c>
      <c r="I106" s="23" t="s">
        <v>68</v>
      </c>
      <c r="J106" s="144">
        <v>130015370551</v>
      </c>
      <c r="K106" s="145">
        <v>14.575</v>
      </c>
      <c r="L106" s="145">
        <v>21.6</v>
      </c>
      <c r="M106" s="145">
        <v>17.305</v>
      </c>
      <c r="N106" s="145">
        <v>53.48</v>
      </c>
      <c r="O106" s="145">
        <v>35.6533333333333</v>
      </c>
      <c r="P106" s="145" t="s">
        <v>25</v>
      </c>
      <c r="Q106" s="145" t="s">
        <v>26</v>
      </c>
    </row>
    <row r="107" s="73" customFormat="1" ht="17.25" customHeight="1" spans="1:17">
      <c r="A107" s="13" t="s">
        <v>38</v>
      </c>
      <c r="B107" s="22">
        <f>SUBTOTAL(3,$C$7:C107)</f>
        <v>101</v>
      </c>
      <c r="C107" s="23" t="s">
        <v>19</v>
      </c>
      <c r="D107" s="26" t="s">
        <v>19</v>
      </c>
      <c r="E107" s="26" t="s">
        <v>1855</v>
      </c>
      <c r="F107" s="26" t="s">
        <v>1856</v>
      </c>
      <c r="G107" s="26" t="s">
        <v>1857</v>
      </c>
      <c r="H107" s="26" t="s">
        <v>1858</v>
      </c>
      <c r="I107" s="34" t="s">
        <v>68</v>
      </c>
      <c r="J107" s="146">
        <v>130015370653</v>
      </c>
      <c r="K107" s="145">
        <v>14.875</v>
      </c>
      <c r="L107" s="145">
        <v>20.84</v>
      </c>
      <c r="M107" s="145">
        <v>17.735</v>
      </c>
      <c r="N107" s="145">
        <v>53.45</v>
      </c>
      <c r="O107" s="145">
        <v>35.6333333333333</v>
      </c>
      <c r="P107" s="145" t="s">
        <v>25</v>
      </c>
      <c r="Q107" s="145" t="s">
        <v>26</v>
      </c>
    </row>
    <row r="108" s="73" customFormat="1" ht="17.25" customHeight="1" spans="1:17">
      <c r="A108" s="13" t="s">
        <v>38</v>
      </c>
      <c r="B108" s="22">
        <f>SUBTOTAL(3,$C$7:C108)</f>
        <v>102</v>
      </c>
      <c r="C108" s="23" t="s">
        <v>19</v>
      </c>
      <c r="D108" s="23" t="s">
        <v>31</v>
      </c>
      <c r="E108" s="23" t="s">
        <v>1867</v>
      </c>
      <c r="F108" s="23" t="s">
        <v>96</v>
      </c>
      <c r="G108" s="23" t="s">
        <v>31</v>
      </c>
      <c r="H108" s="23" t="s">
        <v>1868</v>
      </c>
      <c r="I108" s="23" t="s">
        <v>68</v>
      </c>
      <c r="J108" s="144">
        <v>130017552347</v>
      </c>
      <c r="K108" s="145">
        <v>17.8</v>
      </c>
      <c r="L108" s="145">
        <v>17.3</v>
      </c>
      <c r="M108" s="145">
        <v>17.9</v>
      </c>
      <c r="N108" s="145">
        <v>53</v>
      </c>
      <c r="O108" s="145">
        <v>35.3333333333333</v>
      </c>
      <c r="P108" s="145" t="s">
        <v>25</v>
      </c>
      <c r="Q108" s="145" t="s">
        <v>26</v>
      </c>
    </row>
    <row r="109" s="73" customFormat="1" ht="17.25" customHeight="1" spans="1:17">
      <c r="A109" s="13" t="s">
        <v>38</v>
      </c>
      <c r="B109" s="22">
        <f>SUBTOTAL(3,$C$7:C109)</f>
        <v>103</v>
      </c>
      <c r="C109" s="23" t="s">
        <v>19</v>
      </c>
      <c r="D109" s="26" t="s">
        <v>31</v>
      </c>
      <c r="E109" s="26" t="s">
        <v>1867</v>
      </c>
      <c r="F109" s="26" t="s">
        <v>96</v>
      </c>
      <c r="G109" s="26" t="s">
        <v>31</v>
      </c>
      <c r="H109" s="26" t="s">
        <v>1868</v>
      </c>
      <c r="I109" s="34" t="s">
        <v>68</v>
      </c>
      <c r="J109" s="146">
        <v>130017552360</v>
      </c>
      <c r="K109" s="145">
        <v>17.2</v>
      </c>
      <c r="L109" s="145">
        <v>16.9</v>
      </c>
      <c r="M109" s="145">
        <v>17.1</v>
      </c>
      <c r="N109" s="145">
        <v>51.2</v>
      </c>
      <c r="O109" s="145">
        <v>34.1333333333333</v>
      </c>
      <c r="P109" s="145" t="s">
        <v>25</v>
      </c>
      <c r="Q109" s="145" t="s">
        <v>26</v>
      </c>
    </row>
    <row r="110" s="73" customFormat="1" ht="17.25" customHeight="1" spans="1:17">
      <c r="A110" s="13" t="s">
        <v>38</v>
      </c>
      <c r="B110" s="22">
        <f>SUBTOTAL(3,$C$7:C110)</f>
        <v>104</v>
      </c>
      <c r="C110" s="23" t="s">
        <v>532</v>
      </c>
      <c r="D110" s="23" t="s">
        <v>1957</v>
      </c>
      <c r="E110" s="23" t="s">
        <v>1963</v>
      </c>
      <c r="F110" s="23" t="s">
        <v>1964</v>
      </c>
      <c r="G110" s="23" t="s">
        <v>1962</v>
      </c>
      <c r="H110" s="23">
        <v>9592858971</v>
      </c>
      <c r="I110" s="23" t="s">
        <v>68</v>
      </c>
      <c r="J110" s="144">
        <v>130007193018</v>
      </c>
      <c r="K110" s="145">
        <v>17.16</v>
      </c>
      <c r="L110" s="145">
        <v>14.62</v>
      </c>
      <c r="M110" s="145">
        <v>18.7</v>
      </c>
      <c r="N110" s="145">
        <v>50.48</v>
      </c>
      <c r="O110" s="145">
        <v>33.6533333333333</v>
      </c>
      <c r="P110" s="145" t="s">
        <v>975</v>
      </c>
      <c r="Q110" s="145" t="s">
        <v>1961</v>
      </c>
    </row>
    <row r="111" s="73" customFormat="1" ht="17.25" customHeight="1" spans="1:17">
      <c r="A111" s="13" t="s">
        <v>38</v>
      </c>
      <c r="B111" s="22">
        <f>SUBTOTAL(3,$C$7:C111)</f>
        <v>105</v>
      </c>
      <c r="C111" s="23" t="s">
        <v>19</v>
      </c>
      <c r="D111" s="26" t="s">
        <v>31</v>
      </c>
      <c r="E111" s="26" t="s">
        <v>850</v>
      </c>
      <c r="F111" s="26" t="s">
        <v>1865</v>
      </c>
      <c r="G111" s="26" t="s">
        <v>1866</v>
      </c>
      <c r="H111" s="26" t="s">
        <v>1132</v>
      </c>
      <c r="I111" s="34" t="s">
        <v>68</v>
      </c>
      <c r="J111" s="146">
        <v>130012645380</v>
      </c>
      <c r="K111" s="145">
        <v>16.8</v>
      </c>
      <c r="L111" s="145">
        <v>15.9</v>
      </c>
      <c r="M111" s="145">
        <v>16.7</v>
      </c>
      <c r="N111" s="145">
        <v>49.4</v>
      </c>
      <c r="O111" s="145">
        <v>32.9333333333333</v>
      </c>
      <c r="P111" s="145" t="s">
        <v>25</v>
      </c>
      <c r="Q111" s="145" t="s">
        <v>26</v>
      </c>
    </row>
    <row r="112" s="73" customFormat="1" ht="17.25" customHeight="1" spans="1:17">
      <c r="A112" s="13" t="s">
        <v>38</v>
      </c>
      <c r="B112" s="22">
        <f>SUBTOTAL(3,$C$7:C112)</f>
        <v>106</v>
      </c>
      <c r="C112" s="23" t="s">
        <v>917</v>
      </c>
      <c r="D112" s="23" t="s">
        <v>1749</v>
      </c>
      <c r="E112" s="23" t="s">
        <v>523</v>
      </c>
      <c r="F112" s="23" t="s">
        <v>346</v>
      </c>
      <c r="G112" s="23" t="s">
        <v>1750</v>
      </c>
      <c r="H112" s="23" t="s">
        <v>1751</v>
      </c>
      <c r="I112" s="23" t="s">
        <v>507</v>
      </c>
      <c r="J112" s="144" t="s">
        <v>1752</v>
      </c>
      <c r="K112" s="145">
        <v>17.64</v>
      </c>
      <c r="L112" s="145">
        <v>17.4</v>
      </c>
      <c r="M112" s="145">
        <v>13.6</v>
      </c>
      <c r="N112" s="145">
        <v>48.64</v>
      </c>
      <c r="O112" s="145">
        <v>32.4266666666667</v>
      </c>
      <c r="P112" s="145" t="s">
        <v>118</v>
      </c>
      <c r="Q112" s="145" t="s">
        <v>110</v>
      </c>
    </row>
    <row r="113" s="73" customFormat="1" ht="17.25" customHeight="1" spans="1:17">
      <c r="A113" s="13" t="s">
        <v>38</v>
      </c>
      <c r="B113" s="22">
        <f>SUBTOTAL(3,$C$7:C113)</f>
        <v>107</v>
      </c>
      <c r="C113" s="23" t="s">
        <v>19</v>
      </c>
      <c r="D113" s="26" t="s">
        <v>31</v>
      </c>
      <c r="E113" s="26" t="s">
        <v>850</v>
      </c>
      <c r="F113" s="26" t="s">
        <v>1865</v>
      </c>
      <c r="G113" s="26" t="s">
        <v>1866</v>
      </c>
      <c r="H113" s="26" t="s">
        <v>1132</v>
      </c>
      <c r="I113" s="34" t="s">
        <v>68</v>
      </c>
      <c r="J113" s="146">
        <v>13001203832</v>
      </c>
      <c r="K113" s="145">
        <v>16.4</v>
      </c>
      <c r="L113" s="145">
        <v>15.7</v>
      </c>
      <c r="M113" s="145">
        <v>16.5</v>
      </c>
      <c r="N113" s="145">
        <v>48.6</v>
      </c>
      <c r="O113" s="145">
        <v>32.4</v>
      </c>
      <c r="P113" s="145" t="s">
        <v>25</v>
      </c>
      <c r="Q113" s="145" t="s">
        <v>26</v>
      </c>
    </row>
    <row r="114" s="73" customFormat="1" ht="17.25" customHeight="1" spans="1:17">
      <c r="A114" s="13" t="s">
        <v>38</v>
      </c>
      <c r="B114" s="22">
        <f>SUBTOTAL(3,$C$7:C114)</f>
        <v>108</v>
      </c>
      <c r="C114" s="23" t="s">
        <v>1425</v>
      </c>
      <c r="D114" s="23" t="s">
        <v>1721</v>
      </c>
      <c r="E114" s="23" t="s">
        <v>1722</v>
      </c>
      <c r="F114" s="23" t="s">
        <v>1723</v>
      </c>
      <c r="G114" s="23" t="s">
        <v>1724</v>
      </c>
      <c r="H114" s="23" t="s">
        <v>1725</v>
      </c>
      <c r="I114" s="23" t="s">
        <v>68</v>
      </c>
      <c r="J114" s="144">
        <v>29</v>
      </c>
      <c r="K114" s="145">
        <v>16</v>
      </c>
      <c r="L114" s="145">
        <v>15.9</v>
      </c>
      <c r="M114" s="145">
        <v>16</v>
      </c>
      <c r="N114" s="145">
        <v>47.9</v>
      </c>
      <c r="O114" s="145">
        <v>31.9333333333333</v>
      </c>
      <c r="P114" s="145" t="s">
        <v>658</v>
      </c>
      <c r="Q114" s="145" t="s">
        <v>805</v>
      </c>
    </row>
    <row r="115" s="73" customFormat="1" ht="17.25" customHeight="1" spans="1:17">
      <c r="A115" s="13" t="s">
        <v>38</v>
      </c>
      <c r="B115" s="22">
        <f>SUBTOTAL(3,$C$7:C115)</f>
        <v>109</v>
      </c>
      <c r="C115" s="23" t="s">
        <v>532</v>
      </c>
      <c r="D115" s="26" t="s">
        <v>1957</v>
      </c>
      <c r="E115" s="26" t="s">
        <v>1694</v>
      </c>
      <c r="F115" s="26" t="s">
        <v>1065</v>
      </c>
      <c r="G115" s="26" t="s">
        <v>1962</v>
      </c>
      <c r="H115" s="26">
        <v>9814475689</v>
      </c>
      <c r="I115" s="34" t="s">
        <v>68</v>
      </c>
      <c r="J115" s="146">
        <v>130011837160</v>
      </c>
      <c r="K115" s="145">
        <v>16.9</v>
      </c>
      <c r="L115" s="145">
        <v>12.3</v>
      </c>
      <c r="M115" s="145">
        <v>16.64</v>
      </c>
      <c r="N115" s="145">
        <v>45.84</v>
      </c>
      <c r="O115" s="145">
        <v>30.56</v>
      </c>
      <c r="P115" s="145" t="s">
        <v>975</v>
      </c>
      <c r="Q115" s="145" t="s">
        <v>1961</v>
      </c>
    </row>
    <row r="116" s="73" customFormat="1" ht="17.25" customHeight="1" spans="1:17">
      <c r="A116" s="13" t="s">
        <v>38</v>
      </c>
      <c r="B116" s="22">
        <f>SUBTOTAL(3,$C$7:C116)</f>
        <v>110</v>
      </c>
      <c r="C116" s="23" t="s">
        <v>1087</v>
      </c>
      <c r="D116" s="23" t="s">
        <v>105</v>
      </c>
      <c r="E116" s="23" t="s">
        <v>1838</v>
      </c>
      <c r="F116" s="23" t="s">
        <v>1839</v>
      </c>
      <c r="G116" s="23" t="s">
        <v>1840</v>
      </c>
      <c r="H116" s="23">
        <v>9463300361</v>
      </c>
      <c r="I116" s="23" t="s">
        <v>1099</v>
      </c>
      <c r="J116" s="144">
        <v>130008443932</v>
      </c>
      <c r="K116" s="145">
        <v>15.1</v>
      </c>
      <c r="L116" s="145">
        <v>15.48</v>
      </c>
      <c r="M116" s="145">
        <v>14.54</v>
      </c>
      <c r="N116" s="145">
        <v>45.12</v>
      </c>
      <c r="O116" s="145">
        <v>30.08</v>
      </c>
      <c r="P116" s="145" t="s">
        <v>25</v>
      </c>
      <c r="Q116" s="145" t="s">
        <v>99</v>
      </c>
    </row>
    <row r="117" s="73" customFormat="1" ht="17.25" customHeight="1" spans="1:17">
      <c r="A117" s="13" t="s">
        <v>38</v>
      </c>
      <c r="B117" s="22">
        <f>SUBTOTAL(3,$C$7:C117)</f>
        <v>111</v>
      </c>
      <c r="C117" s="23" t="s">
        <v>532</v>
      </c>
      <c r="D117" s="26" t="s">
        <v>1957</v>
      </c>
      <c r="E117" s="26" t="s">
        <v>1694</v>
      </c>
      <c r="F117" s="26" t="s">
        <v>1065</v>
      </c>
      <c r="G117" s="26" t="s">
        <v>1962</v>
      </c>
      <c r="H117" s="26">
        <v>9814475689</v>
      </c>
      <c r="I117" s="34" t="s">
        <v>68</v>
      </c>
      <c r="J117" s="146">
        <v>130011837001</v>
      </c>
      <c r="K117" s="145">
        <v>15.8</v>
      </c>
      <c r="L117" s="145">
        <v>17.82</v>
      </c>
      <c r="M117" s="145">
        <v>11.42</v>
      </c>
      <c r="N117" s="145">
        <v>45.04</v>
      </c>
      <c r="O117" s="145">
        <v>30.0266666666667</v>
      </c>
      <c r="P117" s="145" t="s">
        <v>975</v>
      </c>
      <c r="Q117" s="145" t="s">
        <v>1961</v>
      </c>
    </row>
    <row r="118" s="73" customFormat="1" ht="17.25" customHeight="1" spans="1:17">
      <c r="A118" s="13" t="s">
        <v>38</v>
      </c>
      <c r="B118" s="22">
        <f>SUBTOTAL(3,$C$7:C118)</f>
        <v>112</v>
      </c>
      <c r="C118" s="23" t="s">
        <v>1873</v>
      </c>
      <c r="D118" s="23" t="s">
        <v>220</v>
      </c>
      <c r="E118" s="23" t="s">
        <v>221</v>
      </c>
      <c r="F118" s="23" t="s">
        <v>222</v>
      </c>
      <c r="G118" s="23" t="s">
        <v>223</v>
      </c>
      <c r="H118" s="23">
        <v>9463030281</v>
      </c>
      <c r="I118" s="23" t="s">
        <v>224</v>
      </c>
      <c r="J118" s="144">
        <v>0</v>
      </c>
      <c r="K118" s="145">
        <v>15</v>
      </c>
      <c r="L118" s="145">
        <v>15.5</v>
      </c>
      <c r="M118" s="145">
        <v>14.5</v>
      </c>
      <c r="N118" s="145">
        <v>45</v>
      </c>
      <c r="O118" s="145">
        <v>30</v>
      </c>
      <c r="P118" s="145" t="s">
        <v>1879</v>
      </c>
      <c r="Q118" s="145" t="s">
        <v>110</v>
      </c>
    </row>
    <row r="119" s="73" customFormat="1" ht="17.25" customHeight="1" spans="1:17">
      <c r="A119" s="13" t="s">
        <v>38</v>
      </c>
      <c r="B119" s="22">
        <f>SUBTOTAL(3,$C$7:C119)</f>
        <v>113</v>
      </c>
      <c r="C119" s="23" t="s">
        <v>19</v>
      </c>
      <c r="D119" s="26" t="s">
        <v>19</v>
      </c>
      <c r="E119" s="26" t="s">
        <v>1855</v>
      </c>
      <c r="F119" s="26" t="s">
        <v>1856</v>
      </c>
      <c r="G119" s="26" t="s">
        <v>1857</v>
      </c>
      <c r="H119" s="26" t="s">
        <v>1858</v>
      </c>
      <c r="I119" s="34" t="s">
        <v>68</v>
      </c>
      <c r="J119" s="146">
        <v>130015370664</v>
      </c>
      <c r="K119" s="145">
        <v>12.395</v>
      </c>
      <c r="L119" s="145">
        <v>17.41</v>
      </c>
      <c r="M119" s="145">
        <v>13.925</v>
      </c>
      <c r="N119" s="145">
        <v>43.73</v>
      </c>
      <c r="O119" s="145">
        <v>29.1533333333333</v>
      </c>
      <c r="P119" s="145" t="s">
        <v>25</v>
      </c>
      <c r="Q119" s="145" t="s">
        <v>26</v>
      </c>
    </row>
    <row r="120" s="73" customFormat="1" ht="17.25" customHeight="1" spans="1:17">
      <c r="A120" s="13" t="s">
        <v>38</v>
      </c>
      <c r="B120" s="22">
        <f>SUBTOTAL(3,$C$7:C120)</f>
        <v>114</v>
      </c>
      <c r="C120" s="23" t="s">
        <v>532</v>
      </c>
      <c r="D120" s="23" t="s">
        <v>1957</v>
      </c>
      <c r="E120" s="23" t="s">
        <v>1958</v>
      </c>
      <c r="F120" s="23" t="s">
        <v>1959</v>
      </c>
      <c r="G120" s="23" t="s">
        <v>1960</v>
      </c>
      <c r="H120" s="23">
        <v>1527826821</v>
      </c>
      <c r="I120" s="23" t="s">
        <v>68</v>
      </c>
      <c r="J120" s="144">
        <v>130007193166</v>
      </c>
      <c r="K120" s="145">
        <v>16.8</v>
      </c>
      <c r="L120" s="145">
        <v>14.85</v>
      </c>
      <c r="M120" s="145">
        <v>11.22</v>
      </c>
      <c r="N120" s="145">
        <v>42.87</v>
      </c>
      <c r="O120" s="145">
        <v>28.58</v>
      </c>
      <c r="P120" s="145" t="s">
        <v>975</v>
      </c>
      <c r="Q120" s="145" t="s">
        <v>1961</v>
      </c>
    </row>
    <row r="121" s="73" customFormat="1" ht="17.25" customHeight="1" spans="1:17">
      <c r="A121" s="13" t="s">
        <v>38</v>
      </c>
      <c r="B121" s="22">
        <f>SUBTOTAL(3,$C$7:C121)</f>
        <v>115</v>
      </c>
      <c r="C121" s="23" t="s">
        <v>917</v>
      </c>
      <c r="D121" s="26" t="s">
        <v>933</v>
      </c>
      <c r="E121" s="26" t="s">
        <v>1267</v>
      </c>
      <c r="F121" s="26" t="s">
        <v>919</v>
      </c>
      <c r="G121" s="26" t="s">
        <v>1760</v>
      </c>
      <c r="H121" s="26" t="s">
        <v>1761</v>
      </c>
      <c r="I121" s="34" t="s">
        <v>507</v>
      </c>
      <c r="J121" s="146" t="s">
        <v>1762</v>
      </c>
      <c r="K121" s="145">
        <v>14.33</v>
      </c>
      <c r="L121" s="145">
        <v>14.1</v>
      </c>
      <c r="M121" s="145">
        <v>14.14</v>
      </c>
      <c r="N121" s="145">
        <v>42.57</v>
      </c>
      <c r="O121" s="145">
        <v>28.38</v>
      </c>
      <c r="P121" s="145" t="s">
        <v>37</v>
      </c>
      <c r="Q121" s="145" t="s">
        <v>133</v>
      </c>
    </row>
    <row r="122" s="73" customFormat="1" ht="17.25" customHeight="1" spans="1:17">
      <c r="A122" s="13" t="s">
        <v>38</v>
      </c>
      <c r="B122" s="22">
        <f>SUBTOTAL(3,$C$7:C122)</f>
        <v>116</v>
      </c>
      <c r="C122" s="23" t="s">
        <v>1425</v>
      </c>
      <c r="D122" s="23" t="s">
        <v>1721</v>
      </c>
      <c r="E122" s="23" t="s">
        <v>1722</v>
      </c>
      <c r="F122" s="23" t="s">
        <v>1723</v>
      </c>
      <c r="G122" s="23" t="s">
        <v>1724</v>
      </c>
      <c r="H122" s="23" t="s">
        <v>1725</v>
      </c>
      <c r="I122" s="23" t="s">
        <v>68</v>
      </c>
      <c r="J122" s="144">
        <v>30</v>
      </c>
      <c r="K122" s="145">
        <v>14</v>
      </c>
      <c r="L122" s="145">
        <v>13.9</v>
      </c>
      <c r="M122" s="145">
        <v>14</v>
      </c>
      <c r="N122" s="145">
        <v>41.9</v>
      </c>
      <c r="O122" s="145">
        <v>27.9333333333333</v>
      </c>
      <c r="P122" s="145" t="s">
        <v>658</v>
      </c>
      <c r="Q122" s="145" t="s">
        <v>805</v>
      </c>
    </row>
    <row r="123" s="73" customFormat="1" ht="17.25" customHeight="1" spans="1:17">
      <c r="A123" s="13" t="s">
        <v>38</v>
      </c>
      <c r="B123" s="22">
        <f>SUBTOTAL(3,$C$7:C123)</f>
        <v>117</v>
      </c>
      <c r="C123" s="23" t="s">
        <v>744</v>
      </c>
      <c r="D123" s="26" t="s">
        <v>770</v>
      </c>
      <c r="E123" s="26" t="s">
        <v>2025</v>
      </c>
      <c r="F123" s="26" t="s">
        <v>107</v>
      </c>
      <c r="G123" s="26" t="s">
        <v>2024</v>
      </c>
      <c r="H123" s="26">
        <v>9876498798</v>
      </c>
      <c r="I123" s="34" t="s">
        <v>321</v>
      </c>
      <c r="J123" s="146">
        <v>190188616301</v>
      </c>
      <c r="K123" s="145">
        <v>12.8</v>
      </c>
      <c r="L123" s="145">
        <v>11.3</v>
      </c>
      <c r="M123" s="145">
        <v>17.5</v>
      </c>
      <c r="N123" s="145">
        <v>41.6</v>
      </c>
      <c r="O123" s="145">
        <v>27.7333333333333</v>
      </c>
      <c r="P123" s="145" t="s">
        <v>541</v>
      </c>
      <c r="Q123" s="145" t="s">
        <v>1961</v>
      </c>
    </row>
    <row r="124" s="73" customFormat="1" ht="17.25" customHeight="1" spans="1:17">
      <c r="A124" s="13" t="s">
        <v>38</v>
      </c>
      <c r="B124" s="22">
        <f>SUBTOTAL(3,$C$7:C124)</f>
        <v>118</v>
      </c>
      <c r="C124" s="23" t="s">
        <v>532</v>
      </c>
      <c r="D124" s="23" t="s">
        <v>1965</v>
      </c>
      <c r="E124" s="23" t="s">
        <v>930</v>
      </c>
      <c r="F124" s="23" t="s">
        <v>311</v>
      </c>
      <c r="G124" s="23" t="s">
        <v>1966</v>
      </c>
      <c r="H124" s="23">
        <v>8892815932</v>
      </c>
      <c r="I124" s="23" t="s">
        <v>68</v>
      </c>
      <c r="J124" s="144">
        <v>130009783911</v>
      </c>
      <c r="K124" s="145">
        <v>13.44</v>
      </c>
      <c r="L124" s="145">
        <v>14.01</v>
      </c>
      <c r="M124" s="145">
        <v>13.585</v>
      </c>
      <c r="N124" s="145">
        <v>41.035</v>
      </c>
      <c r="O124" s="145">
        <v>27.3566666666667</v>
      </c>
      <c r="P124" s="145" t="s">
        <v>975</v>
      </c>
      <c r="Q124" s="145" t="s">
        <v>544</v>
      </c>
    </row>
    <row r="125" s="73" customFormat="1" ht="17.25" customHeight="1" spans="1:17">
      <c r="A125" s="13" t="s">
        <v>38</v>
      </c>
      <c r="B125" s="22">
        <f>SUBTOTAL(3,$C$7:C125)</f>
        <v>119</v>
      </c>
      <c r="C125" s="23" t="s">
        <v>1693</v>
      </c>
      <c r="D125" s="26" t="s">
        <v>1715</v>
      </c>
      <c r="E125" s="26" t="s">
        <v>1717</v>
      </c>
      <c r="F125" s="26" t="s">
        <v>1065</v>
      </c>
      <c r="G125" s="26" t="s">
        <v>1718</v>
      </c>
      <c r="H125" s="26">
        <v>0</v>
      </c>
      <c r="I125" s="34" t="s">
        <v>68</v>
      </c>
      <c r="J125" s="146">
        <v>130010121067</v>
      </c>
      <c r="K125" s="145">
        <v>13.6</v>
      </c>
      <c r="L125" s="145">
        <v>12.6</v>
      </c>
      <c r="M125" s="145">
        <v>13.9</v>
      </c>
      <c r="N125" s="145">
        <v>40.1</v>
      </c>
      <c r="O125" s="145">
        <v>26.7333333333333</v>
      </c>
      <c r="P125" s="145" t="s">
        <v>417</v>
      </c>
      <c r="Q125" s="145" t="s">
        <v>133</v>
      </c>
    </row>
    <row r="126" s="73" customFormat="1" ht="17.25" customHeight="1" spans="1:17">
      <c r="A126" s="13" t="s">
        <v>38</v>
      </c>
      <c r="B126" s="22">
        <f>SUBTOTAL(3,$C$7:C126)</f>
        <v>120</v>
      </c>
      <c r="C126" s="23" t="s">
        <v>1425</v>
      </c>
      <c r="D126" s="23" t="s">
        <v>1721</v>
      </c>
      <c r="E126" s="23" t="s">
        <v>1722</v>
      </c>
      <c r="F126" s="23" t="s">
        <v>1723</v>
      </c>
      <c r="G126" s="23" t="s">
        <v>1724</v>
      </c>
      <c r="H126" s="23" t="s">
        <v>1725</v>
      </c>
      <c r="I126" s="23" t="s">
        <v>68</v>
      </c>
      <c r="J126" s="144">
        <v>35</v>
      </c>
      <c r="K126" s="145">
        <v>13</v>
      </c>
      <c r="L126" s="145">
        <v>13</v>
      </c>
      <c r="M126" s="145">
        <v>12.9</v>
      </c>
      <c r="N126" s="145">
        <v>38.9</v>
      </c>
      <c r="O126" s="145">
        <v>25.9333333333333</v>
      </c>
      <c r="P126" s="145" t="s">
        <v>658</v>
      </c>
      <c r="Q126" s="145" t="s">
        <v>805</v>
      </c>
    </row>
    <row r="127" s="73" customFormat="1" ht="17.25" customHeight="1" spans="1:17">
      <c r="A127" s="13" t="s">
        <v>38</v>
      </c>
      <c r="B127" s="22">
        <f>SUBTOTAL(3,$C$7:C127)</f>
        <v>121</v>
      </c>
      <c r="C127" s="23" t="s">
        <v>606</v>
      </c>
      <c r="D127" s="26" t="s">
        <v>1324</v>
      </c>
      <c r="E127" s="26" t="s">
        <v>96</v>
      </c>
      <c r="F127" s="26" t="s">
        <v>1907</v>
      </c>
      <c r="G127" s="26" t="s">
        <v>1908</v>
      </c>
      <c r="H127" s="26">
        <v>9592012454</v>
      </c>
      <c r="I127" s="34" t="s">
        <v>491</v>
      </c>
      <c r="J127" s="146" t="s">
        <v>1909</v>
      </c>
      <c r="K127" s="145">
        <v>12.48</v>
      </c>
      <c r="L127" s="145">
        <v>13.45</v>
      </c>
      <c r="M127" s="145">
        <v>12.9</v>
      </c>
      <c r="N127" s="145">
        <v>38.83</v>
      </c>
      <c r="O127" s="145">
        <v>25.8866666666667</v>
      </c>
      <c r="P127" s="145" t="s">
        <v>385</v>
      </c>
      <c r="Q127" s="145" t="s">
        <v>133</v>
      </c>
    </row>
    <row r="128" s="73" customFormat="1" ht="17.25" customHeight="1" spans="1:17">
      <c r="A128" s="13" t="s">
        <v>38</v>
      </c>
      <c r="B128" s="22">
        <f>SUBTOTAL(3,$C$7:C128)</f>
        <v>122</v>
      </c>
      <c r="C128" s="23" t="s">
        <v>532</v>
      </c>
      <c r="D128" s="23" t="s">
        <v>1957</v>
      </c>
      <c r="E128" s="23" t="s">
        <v>1963</v>
      </c>
      <c r="F128" s="23" t="s">
        <v>1964</v>
      </c>
      <c r="G128" s="23" t="s">
        <v>1962</v>
      </c>
      <c r="H128" s="23">
        <v>9592858971</v>
      </c>
      <c r="I128" s="23" t="s">
        <v>68</v>
      </c>
      <c r="J128" s="144">
        <v>130011836725</v>
      </c>
      <c r="K128" s="145">
        <v>12.72</v>
      </c>
      <c r="L128" s="145">
        <v>8.92</v>
      </c>
      <c r="M128" s="145">
        <v>16.44</v>
      </c>
      <c r="N128" s="145">
        <v>38.08</v>
      </c>
      <c r="O128" s="145">
        <v>25.3866666666667</v>
      </c>
      <c r="P128" s="145" t="s">
        <v>975</v>
      </c>
      <c r="Q128" s="145" t="s">
        <v>1961</v>
      </c>
    </row>
    <row r="129" s="73" customFormat="1" ht="17.25" customHeight="1" spans="1:17">
      <c r="A129" s="13" t="s">
        <v>38</v>
      </c>
      <c r="B129" s="22">
        <f>SUBTOTAL(3,$C$7:C129)</f>
        <v>123</v>
      </c>
      <c r="C129" s="23" t="s">
        <v>1693</v>
      </c>
      <c r="D129" s="26" t="s">
        <v>1222</v>
      </c>
      <c r="E129" s="26" t="s">
        <v>1704</v>
      </c>
      <c r="F129" s="26" t="s">
        <v>1705</v>
      </c>
      <c r="G129" s="26" t="s">
        <v>1223</v>
      </c>
      <c r="H129" s="26">
        <v>9878389655</v>
      </c>
      <c r="I129" s="34" t="s">
        <v>68</v>
      </c>
      <c r="J129" s="146">
        <v>130019075007</v>
      </c>
      <c r="K129" s="145">
        <v>12.4</v>
      </c>
      <c r="L129" s="145">
        <v>11.9</v>
      </c>
      <c r="M129" s="145">
        <v>12.1</v>
      </c>
      <c r="N129" s="145">
        <v>36.4</v>
      </c>
      <c r="O129" s="145">
        <v>24.2666666666667</v>
      </c>
      <c r="P129" s="145" t="s">
        <v>1706</v>
      </c>
      <c r="Q129" s="145" t="s">
        <v>653</v>
      </c>
    </row>
    <row r="130" s="73" customFormat="1" ht="17.25" customHeight="1" spans="1:17">
      <c r="A130" s="13" t="s">
        <v>38</v>
      </c>
      <c r="B130" s="22">
        <f>SUBTOTAL(3,$C$7:C130)</f>
        <v>124</v>
      </c>
      <c r="C130" s="23" t="s">
        <v>998</v>
      </c>
      <c r="D130" s="23" t="s">
        <v>665</v>
      </c>
      <c r="E130" s="23" t="s">
        <v>1836</v>
      </c>
      <c r="F130" s="23" t="s">
        <v>1837</v>
      </c>
      <c r="G130" s="23" t="s">
        <v>1831</v>
      </c>
      <c r="H130" s="23">
        <v>9878304678</v>
      </c>
      <c r="I130" s="23" t="s">
        <v>491</v>
      </c>
      <c r="J130" s="144">
        <v>130012904578</v>
      </c>
      <c r="K130" s="145">
        <v>11.9</v>
      </c>
      <c r="L130" s="145">
        <v>12.2</v>
      </c>
      <c r="M130" s="145">
        <v>12.1</v>
      </c>
      <c r="N130" s="145">
        <v>36.2</v>
      </c>
      <c r="O130" s="145">
        <v>24.1333333333333</v>
      </c>
      <c r="P130" s="145" t="s">
        <v>658</v>
      </c>
      <c r="Q130" s="145" t="s">
        <v>1776</v>
      </c>
    </row>
    <row r="131" s="73" customFormat="1" ht="17.25" customHeight="1" spans="1:17">
      <c r="A131" s="13" t="s">
        <v>38</v>
      </c>
      <c r="B131" s="22">
        <f>SUBTOTAL(3,$C$7:C131)</f>
        <v>125</v>
      </c>
      <c r="C131" s="23" t="s">
        <v>1048</v>
      </c>
      <c r="D131" s="26" t="s">
        <v>1069</v>
      </c>
      <c r="E131" s="26" t="s">
        <v>808</v>
      </c>
      <c r="F131" s="26" t="s">
        <v>1077</v>
      </c>
      <c r="G131" s="26" t="s">
        <v>181</v>
      </c>
      <c r="H131" s="26">
        <v>0</v>
      </c>
      <c r="I131" s="34" t="s">
        <v>1951</v>
      </c>
      <c r="J131" s="146">
        <v>130011225770</v>
      </c>
      <c r="K131" s="145">
        <v>12.1</v>
      </c>
      <c r="L131" s="145">
        <v>11.9</v>
      </c>
      <c r="M131" s="145">
        <v>12</v>
      </c>
      <c r="N131" s="145">
        <v>36</v>
      </c>
      <c r="O131" s="145">
        <v>24</v>
      </c>
      <c r="P131" s="145">
        <v>0</v>
      </c>
      <c r="Q131" s="145">
        <v>0</v>
      </c>
    </row>
    <row r="132" s="73" customFormat="1" ht="17.25" customHeight="1" spans="1:17">
      <c r="A132" s="13" t="s">
        <v>38</v>
      </c>
      <c r="B132" s="22">
        <f>SUBTOTAL(3,$C$7:C132)</f>
        <v>126</v>
      </c>
      <c r="C132" s="23" t="s">
        <v>835</v>
      </c>
      <c r="D132" s="23" t="s">
        <v>2052</v>
      </c>
      <c r="E132" s="23" t="s">
        <v>2068</v>
      </c>
      <c r="F132" s="23" t="s">
        <v>121</v>
      </c>
      <c r="G132" s="23" t="s">
        <v>2069</v>
      </c>
      <c r="H132" s="23" t="s">
        <v>2070</v>
      </c>
      <c r="I132" s="23" t="s">
        <v>68</v>
      </c>
      <c r="J132" s="144">
        <v>130014905291</v>
      </c>
      <c r="K132" s="145">
        <v>16.54</v>
      </c>
      <c r="L132" s="145">
        <v>17.78</v>
      </c>
      <c r="M132" s="145">
        <v>0</v>
      </c>
      <c r="N132" s="145">
        <v>34.32</v>
      </c>
      <c r="O132" s="145">
        <v>22.88</v>
      </c>
      <c r="P132" s="145" t="s">
        <v>37</v>
      </c>
      <c r="Q132" s="145" t="s">
        <v>133</v>
      </c>
    </row>
    <row r="133" s="73" customFormat="1" ht="17.25" customHeight="1" spans="1:17">
      <c r="A133" s="13" t="s">
        <v>38</v>
      </c>
      <c r="B133" s="22">
        <f>SUBTOTAL(3,$C$7:C133)</f>
        <v>127</v>
      </c>
      <c r="C133" s="23" t="s">
        <v>998</v>
      </c>
      <c r="D133" s="26" t="s">
        <v>654</v>
      </c>
      <c r="E133" s="26" t="s">
        <v>1782</v>
      </c>
      <c r="F133" s="26" t="s">
        <v>1783</v>
      </c>
      <c r="G133" s="26" t="s">
        <v>1784</v>
      </c>
      <c r="H133" s="26">
        <v>9464630060</v>
      </c>
      <c r="I133" s="34" t="s">
        <v>1785</v>
      </c>
      <c r="J133" s="146" t="s">
        <v>1786</v>
      </c>
      <c r="K133" s="145">
        <v>10</v>
      </c>
      <c r="L133" s="145">
        <v>11.5</v>
      </c>
      <c r="M133" s="145">
        <v>12.8</v>
      </c>
      <c r="N133" s="145">
        <v>34.3</v>
      </c>
      <c r="O133" s="145">
        <v>22.8666666666667</v>
      </c>
      <c r="P133" s="145" t="s">
        <v>1002</v>
      </c>
      <c r="Q133" s="145" t="s">
        <v>798</v>
      </c>
    </row>
    <row r="134" s="73" customFormat="1" ht="17.25" customHeight="1" spans="1:17">
      <c r="A134" s="13" t="s">
        <v>38</v>
      </c>
      <c r="B134" s="22">
        <f>SUBTOTAL(3,$C$7:C134)</f>
        <v>128</v>
      </c>
      <c r="C134" s="23" t="s">
        <v>848</v>
      </c>
      <c r="D134" s="23" t="s">
        <v>873</v>
      </c>
      <c r="E134" s="23" t="s">
        <v>2121</v>
      </c>
      <c r="F134" s="23" t="s">
        <v>107</v>
      </c>
      <c r="G134" s="23" t="s">
        <v>2122</v>
      </c>
      <c r="H134" s="23">
        <v>9915598581</v>
      </c>
      <c r="I134" s="23" t="s">
        <v>321</v>
      </c>
      <c r="J134" s="144">
        <v>130015472524</v>
      </c>
      <c r="K134" s="145">
        <v>11.9</v>
      </c>
      <c r="L134" s="145">
        <v>11.4</v>
      </c>
      <c r="M134" s="145">
        <v>10.9</v>
      </c>
      <c r="N134" s="145">
        <v>34.2</v>
      </c>
      <c r="O134" s="145">
        <v>22.8</v>
      </c>
      <c r="P134" s="145">
        <v>0</v>
      </c>
      <c r="Q134" s="145">
        <v>0</v>
      </c>
    </row>
    <row r="135" s="73" customFormat="1" ht="17.25" customHeight="1" spans="1:17">
      <c r="A135" s="13" t="s">
        <v>38</v>
      </c>
      <c r="B135" s="22">
        <f>SUBTOTAL(3,$C$7:C135)</f>
        <v>129</v>
      </c>
      <c r="C135" s="23" t="s">
        <v>1693</v>
      </c>
      <c r="D135" s="26" t="s">
        <v>1222</v>
      </c>
      <c r="E135" s="26" t="s">
        <v>1704</v>
      </c>
      <c r="F135" s="26" t="s">
        <v>1705</v>
      </c>
      <c r="G135" s="26" t="s">
        <v>1223</v>
      </c>
      <c r="H135" s="26">
        <v>9878389655</v>
      </c>
      <c r="I135" s="34" t="s">
        <v>68</v>
      </c>
      <c r="J135" s="146">
        <v>130019078042</v>
      </c>
      <c r="K135" s="145">
        <v>11.3</v>
      </c>
      <c r="L135" s="145">
        <v>10.8</v>
      </c>
      <c r="M135" s="145">
        <v>11.2</v>
      </c>
      <c r="N135" s="145">
        <v>33.3</v>
      </c>
      <c r="O135" s="145">
        <v>22.2</v>
      </c>
      <c r="P135" s="145" t="s">
        <v>1706</v>
      </c>
      <c r="Q135" s="145" t="s">
        <v>653</v>
      </c>
    </row>
    <row r="136" s="73" customFormat="1" spans="1:17">
      <c r="A136" s="13" t="s">
        <v>38</v>
      </c>
      <c r="B136" s="22">
        <f>SUBTOTAL(3,$C$7:C136)</f>
        <v>130</v>
      </c>
      <c r="C136" s="23" t="s">
        <v>848</v>
      </c>
      <c r="D136" s="23" t="s">
        <v>873</v>
      </c>
      <c r="E136" s="23" t="s">
        <v>2121</v>
      </c>
      <c r="F136" s="23" t="s">
        <v>107</v>
      </c>
      <c r="G136" s="23" t="s">
        <v>2122</v>
      </c>
      <c r="H136" s="23">
        <v>9915598581</v>
      </c>
      <c r="I136" s="23" t="s">
        <v>321</v>
      </c>
      <c r="J136" s="144">
        <v>130015472502</v>
      </c>
      <c r="K136" s="145">
        <v>11.3</v>
      </c>
      <c r="L136" s="145">
        <v>10.9</v>
      </c>
      <c r="M136" s="145">
        <v>10.6</v>
      </c>
      <c r="N136" s="145">
        <v>32.8</v>
      </c>
      <c r="O136" s="145">
        <v>21.8666666666667</v>
      </c>
      <c r="P136" s="145">
        <v>0</v>
      </c>
      <c r="Q136" s="145">
        <v>0</v>
      </c>
    </row>
    <row r="137" s="73" customFormat="1" ht="25.5" spans="1:17">
      <c r="A137" s="13" t="s">
        <v>38</v>
      </c>
      <c r="B137" s="22">
        <f>SUBTOTAL(3,$C$7:C137)</f>
        <v>131</v>
      </c>
      <c r="C137" s="23" t="s">
        <v>1693</v>
      </c>
      <c r="D137" s="26" t="s">
        <v>1222</v>
      </c>
      <c r="E137" s="26" t="s">
        <v>1708</v>
      </c>
      <c r="F137" s="26" t="s">
        <v>1709</v>
      </c>
      <c r="G137" s="26" t="s">
        <v>1710</v>
      </c>
      <c r="H137" s="26">
        <v>9855802425</v>
      </c>
      <c r="I137" s="34" t="s">
        <v>68</v>
      </c>
      <c r="J137" s="146">
        <v>130014078942</v>
      </c>
      <c r="K137" s="145">
        <v>10.4</v>
      </c>
      <c r="L137" s="145">
        <v>9.7</v>
      </c>
      <c r="M137" s="145">
        <v>10.2</v>
      </c>
      <c r="N137" s="145">
        <v>30.3</v>
      </c>
      <c r="O137" s="145">
        <v>20.2</v>
      </c>
      <c r="P137" s="145" t="s">
        <v>1706</v>
      </c>
      <c r="Q137" s="145" t="s">
        <v>653</v>
      </c>
    </row>
    <row r="138" s="73" customFormat="1" spans="1:17">
      <c r="A138" s="13" t="s">
        <v>38</v>
      </c>
      <c r="B138" s="22">
        <f>SUBTOTAL(3,$C$7:C138)</f>
        <v>132</v>
      </c>
      <c r="C138" s="23" t="s">
        <v>1048</v>
      </c>
      <c r="D138" s="23" t="s">
        <v>1069</v>
      </c>
      <c r="E138" s="23" t="s">
        <v>1074</v>
      </c>
      <c r="F138" s="23" t="s">
        <v>1075</v>
      </c>
      <c r="G138" s="23" t="s">
        <v>1076</v>
      </c>
      <c r="H138" s="23">
        <v>9780521781</v>
      </c>
      <c r="I138" s="23" t="s">
        <v>1951</v>
      </c>
      <c r="J138" s="144">
        <v>130007245155</v>
      </c>
      <c r="K138" s="145">
        <v>8.7</v>
      </c>
      <c r="L138" s="145">
        <v>8.5</v>
      </c>
      <c r="M138" s="145">
        <v>8.7</v>
      </c>
      <c r="N138" s="145">
        <v>25.9</v>
      </c>
      <c r="O138" s="145">
        <v>17.2666666666667</v>
      </c>
      <c r="P138" s="145">
        <v>0</v>
      </c>
      <c r="Q138" s="145">
        <v>0</v>
      </c>
    </row>
    <row r="139" s="73" customFormat="1" spans="1:17">
      <c r="A139" s="13" t="s">
        <v>38</v>
      </c>
      <c r="B139" s="22">
        <f>SUBTOTAL(3,$C$7:C139)</f>
        <v>133</v>
      </c>
      <c r="C139" s="23" t="s">
        <v>606</v>
      </c>
      <c r="D139" s="26" t="s">
        <v>633</v>
      </c>
      <c r="E139" s="26" t="s">
        <v>1015</v>
      </c>
      <c r="F139" s="26" t="s">
        <v>767</v>
      </c>
      <c r="G139" s="26" t="s">
        <v>1910</v>
      </c>
      <c r="H139" s="26">
        <v>7973640960</v>
      </c>
      <c r="I139" s="34" t="s">
        <v>491</v>
      </c>
      <c r="J139" s="146" t="s">
        <v>1911</v>
      </c>
      <c r="K139" s="145">
        <v>8.64</v>
      </c>
      <c r="L139" s="145">
        <v>8.45</v>
      </c>
      <c r="M139" s="145">
        <v>8.7</v>
      </c>
      <c r="N139" s="145">
        <v>25.79</v>
      </c>
      <c r="O139" s="145">
        <v>17.1933333333333</v>
      </c>
      <c r="P139" s="145" t="s">
        <v>1317</v>
      </c>
      <c r="Q139" s="145" t="s">
        <v>133</v>
      </c>
    </row>
    <row r="140" s="73" customFormat="1" spans="1:17">
      <c r="A140" s="13" t="s">
        <v>38</v>
      </c>
      <c r="B140" s="22">
        <f>SUBTOTAL(3,$C$7:C140)</f>
        <v>134</v>
      </c>
      <c r="C140" s="23" t="s">
        <v>1048</v>
      </c>
      <c r="D140" s="23" t="s">
        <v>143</v>
      </c>
      <c r="E140" s="23" t="s">
        <v>1640</v>
      </c>
      <c r="F140" s="23" t="s">
        <v>1950</v>
      </c>
      <c r="G140" s="23" t="s">
        <v>1943</v>
      </c>
      <c r="H140" s="23">
        <v>0</v>
      </c>
      <c r="I140" s="23" t="s">
        <v>1951</v>
      </c>
      <c r="J140" s="144" t="s">
        <v>1952</v>
      </c>
      <c r="K140" s="145">
        <v>7.78</v>
      </c>
      <c r="L140" s="145">
        <v>9.1</v>
      </c>
      <c r="M140" s="145">
        <v>8.44</v>
      </c>
      <c r="N140" s="145">
        <v>25.32</v>
      </c>
      <c r="O140" s="145">
        <v>16.88</v>
      </c>
      <c r="P140" s="145">
        <v>0</v>
      </c>
      <c r="Q140" s="145">
        <v>0</v>
      </c>
    </row>
    <row r="141" s="73" customFormat="1" spans="1:17">
      <c r="A141" s="13" t="s">
        <v>38</v>
      </c>
      <c r="B141" s="22">
        <f>SUBTOTAL(3,$C$7:C141)</f>
        <v>135</v>
      </c>
      <c r="C141" s="23" t="s">
        <v>2080</v>
      </c>
      <c r="D141" s="26" t="s">
        <v>789</v>
      </c>
      <c r="E141" s="26" t="s">
        <v>2097</v>
      </c>
      <c r="F141" s="26" t="s">
        <v>624</v>
      </c>
      <c r="G141" s="26" t="s">
        <v>789</v>
      </c>
      <c r="H141" s="26" t="s">
        <v>2098</v>
      </c>
      <c r="I141" s="34" t="s">
        <v>2099</v>
      </c>
      <c r="J141" s="146" t="s">
        <v>2100</v>
      </c>
      <c r="K141" s="145">
        <v>7.6</v>
      </c>
      <c r="L141" s="145">
        <v>7.4</v>
      </c>
      <c r="M141" s="145">
        <v>7.5</v>
      </c>
      <c r="N141" s="145">
        <v>22.5</v>
      </c>
      <c r="O141" s="145">
        <v>15</v>
      </c>
      <c r="P141" s="145">
        <v>0</v>
      </c>
      <c r="Q141" s="145">
        <v>0</v>
      </c>
    </row>
    <row r="142" s="73" customFormat="1" spans="1:17">
      <c r="A142" s="13" t="s">
        <v>38</v>
      </c>
      <c r="B142" s="22">
        <f>SUBTOTAL(3,$C$7:C142)</f>
        <v>136</v>
      </c>
      <c r="C142" s="23" t="s">
        <v>2080</v>
      </c>
      <c r="D142" s="23" t="s">
        <v>789</v>
      </c>
      <c r="E142" s="23" t="s">
        <v>2109</v>
      </c>
      <c r="F142" s="23">
        <v>0</v>
      </c>
      <c r="G142" s="23" t="s">
        <v>789</v>
      </c>
      <c r="H142" s="23" t="s">
        <v>2110</v>
      </c>
      <c r="I142" s="23" t="s">
        <v>2099</v>
      </c>
      <c r="J142" s="144" t="s">
        <v>2111</v>
      </c>
      <c r="K142" s="145">
        <v>7.2</v>
      </c>
      <c r="L142" s="145">
        <v>7.3</v>
      </c>
      <c r="M142" s="145">
        <v>7.1</v>
      </c>
      <c r="N142" s="145">
        <v>21.6</v>
      </c>
      <c r="O142" s="145">
        <v>14.4</v>
      </c>
      <c r="P142" s="145">
        <v>0</v>
      </c>
      <c r="Q142" s="145">
        <v>0</v>
      </c>
    </row>
    <row r="143" s="73" customFormat="1" spans="1:17">
      <c r="A143" s="13" t="s">
        <v>38</v>
      </c>
      <c r="B143" s="22">
        <f>SUBTOTAL(3,$C$7:C143)</f>
        <v>137</v>
      </c>
      <c r="C143" s="23" t="s">
        <v>998</v>
      </c>
      <c r="D143" s="26" t="s">
        <v>665</v>
      </c>
      <c r="E143" s="26" t="s">
        <v>1829</v>
      </c>
      <c r="F143" s="26" t="s">
        <v>1830</v>
      </c>
      <c r="G143" s="26" t="s">
        <v>1831</v>
      </c>
      <c r="H143" s="26">
        <v>9417494826</v>
      </c>
      <c r="I143" s="34" t="s">
        <v>491</v>
      </c>
      <c r="J143" s="146">
        <v>130012900928</v>
      </c>
      <c r="K143" s="145">
        <v>7.2</v>
      </c>
      <c r="L143" s="145">
        <v>6.95</v>
      </c>
      <c r="M143" s="145">
        <v>6.9</v>
      </c>
      <c r="N143" s="145">
        <v>21.05</v>
      </c>
      <c r="O143" s="145">
        <v>14.0333333333333</v>
      </c>
      <c r="P143" s="145" t="s">
        <v>658</v>
      </c>
      <c r="Q143" s="145" t="s">
        <v>1776</v>
      </c>
    </row>
    <row r="144" s="73" customFormat="1" spans="1:17">
      <c r="A144" s="13" t="s">
        <v>38</v>
      </c>
      <c r="B144" s="22">
        <f>SUBTOTAL(3,$C$7:C144)</f>
        <v>138</v>
      </c>
      <c r="C144" s="23" t="s">
        <v>2080</v>
      </c>
      <c r="D144" s="23" t="s">
        <v>789</v>
      </c>
      <c r="E144" s="23" t="s">
        <v>2101</v>
      </c>
      <c r="F144" s="23" t="s">
        <v>2102</v>
      </c>
      <c r="G144" s="23" t="s">
        <v>789</v>
      </c>
      <c r="H144" s="23" t="s">
        <v>2090</v>
      </c>
      <c r="I144" s="23" t="s">
        <v>2099</v>
      </c>
      <c r="J144" s="144" t="s">
        <v>2103</v>
      </c>
      <c r="K144" s="145">
        <v>4.2</v>
      </c>
      <c r="L144" s="145">
        <v>4.3</v>
      </c>
      <c r="M144" s="145">
        <v>4</v>
      </c>
      <c r="N144" s="145">
        <v>12.5</v>
      </c>
      <c r="O144" s="145">
        <v>8.33333333333333</v>
      </c>
      <c r="P144" s="145">
        <v>0</v>
      </c>
      <c r="Q144" s="145">
        <v>0</v>
      </c>
    </row>
    <row r="145" s="73" customFormat="1" spans="2:17">
      <c r="B145" s="145"/>
      <c r="C145" s="23"/>
      <c r="D145" s="26"/>
      <c r="E145" s="26"/>
      <c r="F145" s="26"/>
      <c r="G145" s="26"/>
      <c r="H145" s="26"/>
      <c r="I145" s="34"/>
      <c r="J145" s="146"/>
      <c r="K145" s="145"/>
      <c r="L145" s="145"/>
      <c r="M145" s="145"/>
      <c r="N145" s="145"/>
      <c r="O145" s="145"/>
      <c r="P145" s="145"/>
      <c r="Q145" s="145"/>
    </row>
    <row r="146" s="73" customFormat="1" spans="2:17">
      <c r="B146" s="145"/>
      <c r="C146" s="23"/>
      <c r="D146" s="23"/>
      <c r="E146" s="23"/>
      <c r="F146" s="23"/>
      <c r="G146" s="23"/>
      <c r="H146" s="23"/>
      <c r="I146" s="23"/>
      <c r="J146" s="144"/>
      <c r="K146" s="145"/>
      <c r="L146" s="145"/>
      <c r="M146" s="145"/>
      <c r="N146" s="145"/>
      <c r="O146" s="145"/>
      <c r="P146" s="145"/>
      <c r="Q146" s="145"/>
    </row>
    <row r="147" s="73" customFormat="1" spans="2:17">
      <c r="B147" s="145"/>
      <c r="C147" s="23"/>
      <c r="D147" s="26"/>
      <c r="E147" s="26"/>
      <c r="F147" s="26"/>
      <c r="G147" s="26"/>
      <c r="H147" s="26"/>
      <c r="I147" s="34"/>
      <c r="J147" s="146"/>
      <c r="K147" s="145"/>
      <c r="L147" s="145"/>
      <c r="M147" s="145"/>
      <c r="N147" s="145"/>
      <c r="O147" s="145"/>
      <c r="P147" s="145"/>
      <c r="Q147" s="145"/>
    </row>
    <row r="148" s="73" customFormat="1" spans="2:17">
      <c r="B148" s="145"/>
      <c r="C148" s="23"/>
      <c r="D148" s="23"/>
      <c r="E148" s="23"/>
      <c r="F148" s="23"/>
      <c r="G148" s="23"/>
      <c r="H148" s="23"/>
      <c r="I148" s="23"/>
      <c r="J148" s="144"/>
      <c r="K148" s="145"/>
      <c r="L148" s="145"/>
      <c r="M148" s="145"/>
      <c r="N148" s="145"/>
      <c r="O148" s="145"/>
      <c r="P148" s="145"/>
      <c r="Q148" s="145"/>
    </row>
    <row r="149" s="73" customFormat="1" spans="2:17">
      <c r="B149" s="145"/>
      <c r="C149" s="23"/>
      <c r="D149" s="26"/>
      <c r="E149" s="26"/>
      <c r="F149" s="26"/>
      <c r="G149" s="26"/>
      <c r="H149" s="26"/>
      <c r="I149" s="34"/>
      <c r="J149" s="146"/>
      <c r="K149" s="145"/>
      <c r="L149" s="145"/>
      <c r="M149" s="145"/>
      <c r="N149" s="145"/>
      <c r="O149" s="145"/>
      <c r="P149" s="145"/>
      <c r="Q149" s="145"/>
    </row>
    <row r="150" s="73" customFormat="1" spans="2:17">
      <c r="B150" s="145"/>
      <c r="C150" s="23"/>
      <c r="D150" s="23"/>
      <c r="E150" s="23"/>
      <c r="F150" s="23"/>
      <c r="G150" s="23"/>
      <c r="H150" s="23"/>
      <c r="I150" s="23"/>
      <c r="J150" s="144"/>
      <c r="K150" s="145"/>
      <c r="L150" s="145"/>
      <c r="M150" s="145"/>
      <c r="N150" s="145"/>
      <c r="O150" s="145"/>
      <c r="P150" s="145"/>
      <c r="Q150" s="145"/>
    </row>
    <row r="151" s="73" customFormat="1" spans="2:17">
      <c r="B151" s="145"/>
      <c r="C151" s="23"/>
      <c r="D151" s="26"/>
      <c r="E151" s="26"/>
      <c r="F151" s="26"/>
      <c r="G151" s="26"/>
      <c r="H151" s="26"/>
      <c r="I151" s="34"/>
      <c r="J151" s="146"/>
      <c r="K151" s="145"/>
      <c r="L151" s="145"/>
      <c r="M151" s="145"/>
      <c r="N151" s="145"/>
      <c r="O151" s="145"/>
      <c r="P151" s="145"/>
      <c r="Q151" s="145"/>
    </row>
    <row r="152" s="73" customFormat="1" spans="2:17">
      <c r="B152" s="145"/>
      <c r="C152" s="23"/>
      <c r="D152" s="23"/>
      <c r="E152" s="23"/>
      <c r="F152" s="23"/>
      <c r="G152" s="23"/>
      <c r="H152" s="23"/>
      <c r="I152" s="23"/>
      <c r="J152" s="144"/>
      <c r="K152" s="145"/>
      <c r="L152" s="145"/>
      <c r="M152" s="145"/>
      <c r="N152" s="145"/>
      <c r="O152" s="145"/>
      <c r="P152" s="145"/>
      <c r="Q152" s="145"/>
    </row>
    <row r="153" s="73" customFormat="1" spans="2:17">
      <c r="B153" s="145"/>
      <c r="C153" s="23"/>
      <c r="D153" s="26"/>
      <c r="E153" s="26"/>
      <c r="F153" s="26"/>
      <c r="G153" s="26"/>
      <c r="H153" s="26"/>
      <c r="I153" s="34"/>
      <c r="J153" s="146"/>
      <c r="K153" s="145"/>
      <c r="L153" s="145"/>
      <c r="M153" s="145"/>
      <c r="N153" s="145"/>
      <c r="O153" s="145"/>
      <c r="P153" s="145"/>
      <c r="Q153" s="145"/>
    </row>
    <row r="154" s="73" customFormat="1" spans="2:17">
      <c r="B154" s="145"/>
      <c r="C154" s="23"/>
      <c r="D154" s="23"/>
      <c r="E154" s="23"/>
      <c r="F154" s="23"/>
      <c r="G154" s="23"/>
      <c r="H154" s="23"/>
      <c r="I154" s="23"/>
      <c r="J154" s="144"/>
      <c r="K154" s="145"/>
      <c r="L154" s="145"/>
      <c r="M154" s="145"/>
      <c r="N154" s="145"/>
      <c r="O154" s="145"/>
      <c r="P154" s="145"/>
      <c r="Q154" s="145"/>
    </row>
    <row r="155" s="73" customFormat="1" spans="2:17">
      <c r="B155" s="145"/>
      <c r="C155" s="23"/>
      <c r="D155" s="26"/>
      <c r="E155" s="26"/>
      <c r="F155" s="26"/>
      <c r="G155" s="26"/>
      <c r="H155" s="26"/>
      <c r="I155" s="34"/>
      <c r="J155" s="146"/>
      <c r="K155" s="145"/>
      <c r="L155" s="145"/>
      <c r="M155" s="145"/>
      <c r="N155" s="145"/>
      <c r="O155" s="145"/>
      <c r="P155" s="145"/>
      <c r="Q155" s="145"/>
    </row>
    <row r="156" s="73" customFormat="1" spans="2:17">
      <c r="B156" s="145"/>
      <c r="C156" s="23"/>
      <c r="D156" s="23"/>
      <c r="E156" s="23"/>
      <c r="F156" s="23"/>
      <c r="G156" s="23"/>
      <c r="H156" s="23"/>
      <c r="I156" s="23"/>
      <c r="J156" s="144"/>
      <c r="K156" s="145"/>
      <c r="L156" s="145"/>
      <c r="M156" s="145"/>
      <c r="N156" s="145"/>
      <c r="O156" s="145"/>
      <c r="P156" s="145"/>
      <c r="Q156" s="145"/>
    </row>
    <row r="157" s="73" customFormat="1" spans="2:17">
      <c r="B157" s="145"/>
      <c r="C157" s="23"/>
      <c r="D157" s="26"/>
      <c r="E157" s="26"/>
      <c r="F157" s="26"/>
      <c r="G157" s="26"/>
      <c r="H157" s="26"/>
      <c r="I157" s="34"/>
      <c r="J157" s="146"/>
      <c r="K157" s="145"/>
      <c r="L157" s="145"/>
      <c r="M157" s="145"/>
      <c r="N157" s="145"/>
      <c r="O157" s="145"/>
      <c r="P157" s="145"/>
      <c r="Q157" s="145"/>
    </row>
    <row r="158" s="73" customFormat="1" spans="2:17">
      <c r="B158" s="145"/>
      <c r="C158" s="23"/>
      <c r="D158" s="23"/>
      <c r="E158" s="23"/>
      <c r="F158" s="23"/>
      <c r="G158" s="23"/>
      <c r="H158" s="23"/>
      <c r="I158" s="23"/>
      <c r="J158" s="144"/>
      <c r="K158" s="145"/>
      <c r="L158" s="145"/>
      <c r="M158" s="145"/>
      <c r="N158" s="145"/>
      <c r="O158" s="145"/>
      <c r="P158" s="145"/>
      <c r="Q158" s="145"/>
    </row>
    <row r="159" s="73" customFormat="1" spans="2:17">
      <c r="B159" s="145"/>
      <c r="C159" s="23"/>
      <c r="D159" s="26"/>
      <c r="E159" s="26"/>
      <c r="F159" s="26"/>
      <c r="G159" s="26"/>
      <c r="H159" s="26"/>
      <c r="I159" s="34"/>
      <c r="J159" s="146"/>
      <c r="K159" s="145"/>
      <c r="L159" s="145"/>
      <c r="M159" s="145"/>
      <c r="N159" s="145"/>
      <c r="O159" s="145"/>
      <c r="P159" s="145"/>
      <c r="Q159" s="145"/>
    </row>
    <row r="160" s="73" customFormat="1" spans="2:17">
      <c r="B160" s="145"/>
      <c r="C160" s="23"/>
      <c r="D160" s="23"/>
      <c r="E160" s="23"/>
      <c r="F160" s="23"/>
      <c r="G160" s="23"/>
      <c r="H160" s="23"/>
      <c r="I160" s="23"/>
      <c r="J160" s="144"/>
      <c r="K160" s="145"/>
      <c r="L160" s="145"/>
      <c r="M160" s="145"/>
      <c r="N160" s="145"/>
      <c r="O160" s="145"/>
      <c r="P160" s="145"/>
      <c r="Q160" s="145"/>
    </row>
    <row r="161" s="73" customFormat="1" spans="2:17">
      <c r="B161" s="145"/>
      <c r="C161" s="23"/>
      <c r="D161" s="26"/>
      <c r="E161" s="26"/>
      <c r="F161" s="26"/>
      <c r="G161" s="26"/>
      <c r="H161" s="26"/>
      <c r="I161" s="34"/>
      <c r="J161" s="146"/>
      <c r="K161" s="145"/>
      <c r="L161" s="145"/>
      <c r="M161" s="145"/>
      <c r="N161" s="145"/>
      <c r="O161" s="145"/>
      <c r="P161" s="145"/>
      <c r="Q161" s="145"/>
    </row>
    <row r="162" s="73" customFormat="1" spans="2:17">
      <c r="B162" s="145"/>
      <c r="C162" s="23"/>
      <c r="D162" s="23"/>
      <c r="E162" s="23"/>
      <c r="F162" s="23"/>
      <c r="G162" s="23"/>
      <c r="H162" s="23"/>
      <c r="I162" s="23"/>
      <c r="J162" s="144"/>
      <c r="K162" s="145"/>
      <c r="L162" s="145"/>
      <c r="M162" s="145"/>
      <c r="N162" s="145"/>
      <c r="O162" s="145"/>
      <c r="P162" s="145"/>
      <c r="Q162" s="145"/>
    </row>
    <row r="163" s="73" customFormat="1" spans="2:17">
      <c r="B163" s="145"/>
      <c r="C163" s="23"/>
      <c r="D163" s="26"/>
      <c r="E163" s="26"/>
      <c r="F163" s="26"/>
      <c r="G163" s="26"/>
      <c r="H163" s="26"/>
      <c r="I163" s="34"/>
      <c r="J163" s="146"/>
      <c r="K163" s="145"/>
      <c r="L163" s="145"/>
      <c r="M163" s="145"/>
      <c r="N163" s="145"/>
      <c r="O163" s="145"/>
      <c r="P163" s="145"/>
      <c r="Q163" s="145"/>
    </row>
    <row r="164" s="73" customFormat="1" spans="2:17">
      <c r="B164" s="145"/>
      <c r="C164" s="23"/>
      <c r="D164" s="23"/>
      <c r="E164" s="23"/>
      <c r="F164" s="23"/>
      <c r="G164" s="23"/>
      <c r="H164" s="23"/>
      <c r="I164" s="23"/>
      <c r="J164" s="144"/>
      <c r="K164" s="145"/>
      <c r="L164" s="145"/>
      <c r="M164" s="145"/>
      <c r="N164" s="145"/>
      <c r="O164" s="145"/>
      <c r="P164" s="145"/>
      <c r="Q164" s="145"/>
    </row>
    <row r="165" s="73" customFormat="1" spans="2:17">
      <c r="B165" s="145"/>
      <c r="C165" s="23"/>
      <c r="D165" s="26"/>
      <c r="E165" s="26"/>
      <c r="F165" s="26"/>
      <c r="G165" s="26"/>
      <c r="H165" s="26"/>
      <c r="I165" s="34"/>
      <c r="J165" s="146"/>
      <c r="K165" s="145"/>
      <c r="L165" s="145"/>
      <c r="M165" s="145"/>
      <c r="N165" s="145"/>
      <c r="O165" s="145"/>
      <c r="P165" s="145"/>
      <c r="Q165" s="145"/>
    </row>
    <row r="166" s="73" customFormat="1" spans="2:17">
      <c r="B166" s="145"/>
      <c r="C166" s="23"/>
      <c r="D166" s="23"/>
      <c r="E166" s="23"/>
      <c r="F166" s="23"/>
      <c r="G166" s="23"/>
      <c r="H166" s="23"/>
      <c r="I166" s="23"/>
      <c r="J166" s="144"/>
      <c r="K166" s="145"/>
      <c r="L166" s="145"/>
      <c r="M166" s="145"/>
      <c r="N166" s="145"/>
      <c r="O166" s="145"/>
      <c r="P166" s="145"/>
      <c r="Q166" s="145"/>
    </row>
    <row r="167" s="73" customFormat="1" spans="2:17">
      <c r="B167" s="145"/>
      <c r="C167" s="23"/>
      <c r="D167" s="26"/>
      <c r="E167" s="26"/>
      <c r="F167" s="26"/>
      <c r="G167" s="26"/>
      <c r="H167" s="26"/>
      <c r="I167" s="34"/>
      <c r="J167" s="146"/>
      <c r="K167" s="145"/>
      <c r="L167" s="145"/>
      <c r="M167" s="145"/>
      <c r="N167" s="145"/>
      <c r="O167" s="145"/>
      <c r="P167" s="145"/>
      <c r="Q167" s="145"/>
    </row>
    <row r="168" spans="2:17">
      <c r="B168" s="28"/>
      <c r="C168" s="150"/>
      <c r="D168" s="150"/>
      <c r="E168" s="150"/>
      <c r="F168" s="150"/>
      <c r="G168" s="150"/>
      <c r="H168" s="150"/>
      <c r="I168" s="150"/>
      <c r="J168" s="152"/>
      <c r="K168" s="28"/>
      <c r="L168" s="28"/>
      <c r="M168" s="28"/>
      <c r="N168" s="28"/>
      <c r="O168" s="28"/>
      <c r="P168" s="28"/>
      <c r="Q168" s="28"/>
    </row>
    <row r="169" spans="2:17">
      <c r="B169" s="28"/>
      <c r="C169" s="150"/>
      <c r="D169" s="151"/>
      <c r="E169" s="151"/>
      <c r="F169" s="151"/>
      <c r="G169" s="151"/>
      <c r="H169" s="151"/>
      <c r="I169" s="153"/>
      <c r="J169" s="154"/>
      <c r="K169" s="28"/>
      <c r="L169" s="28"/>
      <c r="M169" s="28"/>
      <c r="N169" s="28"/>
      <c r="O169" s="28"/>
      <c r="P169" s="28"/>
      <c r="Q169" s="28"/>
    </row>
    <row r="170" spans="2:17">
      <c r="B170" s="28"/>
      <c r="C170" s="150"/>
      <c r="D170" s="150"/>
      <c r="E170" s="150"/>
      <c r="F170" s="150"/>
      <c r="G170" s="150"/>
      <c r="H170" s="150"/>
      <c r="I170" s="150"/>
      <c r="J170" s="152"/>
      <c r="K170" s="28"/>
      <c r="L170" s="28"/>
      <c r="M170" s="28"/>
      <c r="N170" s="28"/>
      <c r="O170" s="28"/>
      <c r="P170" s="28"/>
      <c r="Q170" s="28"/>
    </row>
    <row r="171" spans="2:17">
      <c r="B171" s="28"/>
      <c r="C171" s="150"/>
      <c r="D171" s="151"/>
      <c r="E171" s="151"/>
      <c r="F171" s="151"/>
      <c r="G171" s="151"/>
      <c r="H171" s="151"/>
      <c r="I171" s="153"/>
      <c r="J171" s="154"/>
      <c r="K171" s="28"/>
      <c r="L171" s="28"/>
      <c r="M171" s="28"/>
      <c r="N171" s="28"/>
      <c r="O171" s="28"/>
      <c r="P171" s="28"/>
      <c r="Q171" s="28"/>
    </row>
    <row r="172" spans="2:17">
      <c r="B172" s="28"/>
      <c r="C172" s="150"/>
      <c r="D172" s="150"/>
      <c r="E172" s="150"/>
      <c r="F172" s="150"/>
      <c r="G172" s="150"/>
      <c r="H172" s="150"/>
      <c r="I172" s="150"/>
      <c r="J172" s="152"/>
      <c r="K172" s="28"/>
      <c r="L172" s="28"/>
      <c r="M172" s="28"/>
      <c r="N172" s="28"/>
      <c r="O172" s="28"/>
      <c r="P172" s="28"/>
      <c r="Q172" s="28"/>
    </row>
    <row r="173" spans="2:17">
      <c r="B173" s="28"/>
      <c r="C173" s="150"/>
      <c r="D173" s="151"/>
      <c r="E173" s="151"/>
      <c r="F173" s="151"/>
      <c r="G173" s="151"/>
      <c r="H173" s="151"/>
      <c r="I173" s="153"/>
      <c r="J173" s="154"/>
      <c r="K173" s="28"/>
      <c r="L173" s="28"/>
      <c r="M173" s="28"/>
      <c r="N173" s="28"/>
      <c r="O173" s="28"/>
      <c r="P173" s="28"/>
      <c r="Q173" s="28"/>
    </row>
    <row r="174" spans="2:17">
      <c r="B174" s="28"/>
      <c r="C174" s="150"/>
      <c r="D174" s="150"/>
      <c r="E174" s="150"/>
      <c r="F174" s="150"/>
      <c r="G174" s="150"/>
      <c r="H174" s="150"/>
      <c r="I174" s="150"/>
      <c r="J174" s="152"/>
      <c r="K174" s="28"/>
      <c r="L174" s="28"/>
      <c r="M174" s="28"/>
      <c r="N174" s="28"/>
      <c r="O174" s="28"/>
      <c r="P174" s="28"/>
      <c r="Q174" s="28"/>
    </row>
    <row r="175" spans="2:17">
      <c r="B175" s="28"/>
      <c r="C175" s="150"/>
      <c r="D175" s="151"/>
      <c r="E175" s="151"/>
      <c r="F175" s="151"/>
      <c r="G175" s="151"/>
      <c r="H175" s="151"/>
      <c r="I175" s="153"/>
      <c r="J175" s="154"/>
      <c r="K175" s="28"/>
      <c r="L175" s="28"/>
      <c r="M175" s="28"/>
      <c r="N175" s="28"/>
      <c r="O175" s="28"/>
      <c r="P175" s="28"/>
      <c r="Q175" s="28"/>
    </row>
    <row r="176" spans="2:17">
      <c r="B176" s="28"/>
      <c r="C176" s="150"/>
      <c r="D176" s="150"/>
      <c r="E176" s="150"/>
      <c r="F176" s="150"/>
      <c r="G176" s="150"/>
      <c r="H176" s="150"/>
      <c r="I176" s="150"/>
      <c r="J176" s="152"/>
      <c r="K176" s="28"/>
      <c r="L176" s="28"/>
      <c r="M176" s="28"/>
      <c r="N176" s="28"/>
      <c r="O176" s="28"/>
      <c r="P176" s="28"/>
      <c r="Q176" s="28"/>
    </row>
    <row r="177" spans="2:17">
      <c r="B177" s="28"/>
      <c r="C177" s="150"/>
      <c r="D177" s="151"/>
      <c r="E177" s="151"/>
      <c r="F177" s="151"/>
      <c r="G177" s="151"/>
      <c r="H177" s="151"/>
      <c r="I177" s="153"/>
      <c r="J177" s="154"/>
      <c r="K177" s="28"/>
      <c r="L177" s="28"/>
      <c r="M177" s="28"/>
      <c r="N177" s="28"/>
      <c r="O177" s="28"/>
      <c r="P177" s="28"/>
      <c r="Q177" s="28"/>
    </row>
    <row r="178" spans="2:17">
      <c r="B178" s="28"/>
      <c r="C178" s="150"/>
      <c r="D178" s="150"/>
      <c r="E178" s="150"/>
      <c r="F178" s="150"/>
      <c r="G178" s="150"/>
      <c r="H178" s="150"/>
      <c r="I178" s="150"/>
      <c r="J178" s="152"/>
      <c r="K178" s="28"/>
      <c r="L178" s="28"/>
      <c r="M178" s="28"/>
      <c r="N178" s="28"/>
      <c r="O178" s="28"/>
      <c r="P178" s="28"/>
      <c r="Q178" s="28"/>
    </row>
    <row r="179" spans="2:17">
      <c r="B179" s="28"/>
      <c r="C179" s="150"/>
      <c r="D179" s="151"/>
      <c r="E179" s="151"/>
      <c r="F179" s="151"/>
      <c r="G179" s="151"/>
      <c r="H179" s="151"/>
      <c r="I179" s="153"/>
      <c r="J179" s="154"/>
      <c r="K179" s="28"/>
      <c r="L179" s="28"/>
      <c r="M179" s="28"/>
      <c r="N179" s="28"/>
      <c r="O179" s="28"/>
      <c r="P179" s="28"/>
      <c r="Q179" s="28"/>
    </row>
    <row r="180" spans="2:17">
      <c r="B180" s="28"/>
      <c r="C180" s="150"/>
      <c r="D180" s="150"/>
      <c r="E180" s="150"/>
      <c r="F180" s="150"/>
      <c r="G180" s="150"/>
      <c r="H180" s="150"/>
      <c r="I180" s="150"/>
      <c r="J180" s="152"/>
      <c r="K180" s="28"/>
      <c r="L180" s="28"/>
      <c r="M180" s="28"/>
      <c r="N180" s="28"/>
      <c r="O180" s="28"/>
      <c r="P180" s="28"/>
      <c r="Q180" s="28"/>
    </row>
    <row r="181" spans="2:17">
      <c r="B181" s="28"/>
      <c r="C181" s="150"/>
      <c r="D181" s="151"/>
      <c r="E181" s="151"/>
      <c r="F181" s="151"/>
      <c r="G181" s="151"/>
      <c r="H181" s="151"/>
      <c r="I181" s="153"/>
      <c r="J181" s="154"/>
      <c r="K181" s="28"/>
      <c r="L181" s="28"/>
      <c r="M181" s="28"/>
      <c r="N181" s="28"/>
      <c r="O181" s="28"/>
      <c r="P181" s="28"/>
      <c r="Q181" s="28"/>
    </row>
    <row r="182" spans="2:17">
      <c r="B182" s="28"/>
      <c r="C182" s="150"/>
      <c r="D182" s="150"/>
      <c r="E182" s="150"/>
      <c r="F182" s="150"/>
      <c r="G182" s="150"/>
      <c r="H182" s="150"/>
      <c r="I182" s="150"/>
      <c r="J182" s="152"/>
      <c r="K182" s="28"/>
      <c r="L182" s="28"/>
      <c r="M182" s="28"/>
      <c r="N182" s="28"/>
      <c r="O182" s="28"/>
      <c r="P182" s="28"/>
      <c r="Q182" s="28"/>
    </row>
    <row r="183" spans="2:17">
      <c r="B183" s="28"/>
      <c r="C183" s="150"/>
      <c r="D183" s="151"/>
      <c r="E183" s="151"/>
      <c r="F183" s="151"/>
      <c r="G183" s="151"/>
      <c r="H183" s="151"/>
      <c r="I183" s="153"/>
      <c r="J183" s="154"/>
      <c r="K183" s="28"/>
      <c r="L183" s="28"/>
      <c r="M183" s="28"/>
      <c r="N183" s="28"/>
      <c r="O183" s="28"/>
      <c r="P183" s="28"/>
      <c r="Q183" s="28"/>
    </row>
    <row r="184" spans="2:17">
      <c r="B184" s="28"/>
      <c r="C184" s="150"/>
      <c r="D184" s="150"/>
      <c r="E184" s="150"/>
      <c r="F184" s="150"/>
      <c r="G184" s="150"/>
      <c r="H184" s="150"/>
      <c r="I184" s="150"/>
      <c r="J184" s="152"/>
      <c r="K184" s="28"/>
      <c r="L184" s="28"/>
      <c r="M184" s="28"/>
      <c r="N184" s="28"/>
      <c r="O184" s="28"/>
      <c r="P184" s="28"/>
      <c r="Q184" s="28"/>
    </row>
    <row r="185" spans="2:17">
      <c r="B185" s="28"/>
      <c r="C185" s="150"/>
      <c r="D185" s="151"/>
      <c r="E185" s="151"/>
      <c r="F185" s="151"/>
      <c r="G185" s="151"/>
      <c r="H185" s="151"/>
      <c r="I185" s="153"/>
      <c r="J185" s="154"/>
      <c r="K185" s="28"/>
      <c r="L185" s="28"/>
      <c r="M185" s="28"/>
      <c r="N185" s="28"/>
      <c r="O185" s="28"/>
      <c r="P185" s="28"/>
      <c r="Q185" s="28"/>
    </row>
    <row r="186" spans="2:17">
      <c r="B186" s="28"/>
      <c r="C186" s="150"/>
      <c r="D186" s="150"/>
      <c r="E186" s="150"/>
      <c r="F186" s="150"/>
      <c r="G186" s="150"/>
      <c r="H186" s="150"/>
      <c r="I186" s="150"/>
      <c r="J186" s="152"/>
      <c r="K186" s="28"/>
      <c r="L186" s="28"/>
      <c r="M186" s="28"/>
      <c r="N186" s="28"/>
      <c r="O186" s="28"/>
      <c r="P186" s="28"/>
      <c r="Q186" s="28"/>
    </row>
    <row r="187" spans="2:17">
      <c r="B187" s="28"/>
      <c r="C187" s="150"/>
      <c r="D187" s="151"/>
      <c r="E187" s="151"/>
      <c r="F187" s="151"/>
      <c r="G187" s="151"/>
      <c r="H187" s="151"/>
      <c r="I187" s="153"/>
      <c r="J187" s="154"/>
      <c r="K187" s="28"/>
      <c r="L187" s="28"/>
      <c r="M187" s="28"/>
      <c r="N187" s="28"/>
      <c r="O187" s="28"/>
      <c r="P187" s="28"/>
      <c r="Q187" s="28"/>
    </row>
    <row r="188" spans="2:17">
      <c r="B188" s="28"/>
      <c r="C188" s="150"/>
      <c r="D188" s="150"/>
      <c r="E188" s="150"/>
      <c r="F188" s="150"/>
      <c r="G188" s="150"/>
      <c r="H188" s="150"/>
      <c r="I188" s="150"/>
      <c r="J188" s="152"/>
      <c r="K188" s="28"/>
      <c r="L188" s="28"/>
      <c r="M188" s="28"/>
      <c r="N188" s="28"/>
      <c r="O188" s="28"/>
      <c r="P188" s="28"/>
      <c r="Q188" s="28"/>
    </row>
  </sheetData>
  <autoFilter ref="B6:Q143">
    <sortState ref="B6:Q143">
      <sortCondition ref="O6" descending="1"/>
    </sortState>
    <extLst/>
  </autoFilter>
  <sortState ref="B6:Q122">
    <sortCondition ref="O6:O122" descending="1"/>
  </sortState>
  <mergeCells count="19">
    <mergeCell ref="B3:G3"/>
    <mergeCell ref="H3:I3"/>
    <mergeCell ref="K3:Q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" right="0.7" top="0.75" bottom="0.75" header="0.3" footer="0.3"/>
  <pageSetup paperSize="5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Complile Data</vt:lpstr>
      <vt:lpstr>Final above standards</vt:lpstr>
      <vt:lpstr>Sheet2</vt:lpstr>
      <vt:lpstr>( April.2019 To March. 2020)</vt:lpstr>
      <vt:lpstr>Murrah</vt:lpstr>
      <vt:lpstr>Nili Ravi</vt:lpstr>
      <vt:lpstr>Jersey</vt:lpstr>
      <vt:lpstr>Sahiwal</vt:lpstr>
      <vt:lpstr>HF</vt:lpstr>
      <vt:lpstr>Goat</vt:lpstr>
      <vt:lpstr>Topper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Gurpreet Singh Gill</dc:creator>
  <cp:lastModifiedBy>HARVIR SINGH GILL</cp:lastModifiedBy>
  <dcterms:created xsi:type="dcterms:W3CDTF">2006-09-16T00:00:00Z</dcterms:created>
  <cp:lastPrinted>2020-03-15T06:59:00Z</cp:lastPrinted>
  <dcterms:modified xsi:type="dcterms:W3CDTF">2020-04-10T13:56:26Z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  <property fmtid="{D5CDD505-2E9C-101B-9397-08002B2CF9AE}" pid="3" name="KSOReadingLayout">
    <vt:bool>true</vt:bool>
  </property>
</Properties>
</file>